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v\OneDrive\Desktop\"/>
    </mc:Choice>
  </mc:AlternateContent>
  <xr:revisionPtr revIDLastSave="0" documentId="13_ncr:1_{0037D0E8-88E5-4B8D-AF6D-F2901D667ECF}" xr6:coauthVersionLast="47" xr6:coauthVersionMax="47" xr10:uidLastSave="{00000000-0000-0000-0000-000000000000}"/>
  <bookViews>
    <workbookView xWindow="-120" yWindow="-18120" windowWidth="29040" windowHeight="17520" activeTab="1" xr2:uid="{7EEF001D-CB8F-47A0-A372-0ED487B4F7E7}"/>
  </bookViews>
  <sheets>
    <sheet name="Spisak Studenata" sheetId="1" r:id="rId1"/>
    <sheet name="Bodovi domaci " sheetId="5" r:id="rId2"/>
    <sheet name="Test 1 i 2" sheetId="6" r:id="rId3"/>
    <sheet name="Zadatak1i2" sheetId="3" state="hidden" r:id="rId4"/>
    <sheet name="Zadatak3" sheetId="4" state="hidden" r:id="rId5"/>
  </sheets>
  <definedNames>
    <definedName name="_xlchart.v1.0" hidden="1">'Spisak Studenata'!$G$2:$G$29</definedName>
    <definedName name="_xlchart.v1.1" hidden="1">'Test 1 i 2'!$F$2</definedName>
    <definedName name="_xlchart.v1.2" hidden="1">'Test 1 i 2'!$F$3:$F$50</definedName>
    <definedName name="_xlchart.v1.3" hidden="1">'Test 1 i 2'!$E$2:$E$37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6" l="1"/>
  <c r="L3" i="6"/>
  <c r="G39" i="6"/>
  <c r="G40" i="6"/>
  <c r="G41" i="6"/>
  <c r="G42" i="6"/>
  <c r="G43" i="6"/>
  <c r="G44" i="6"/>
  <c r="G45" i="6"/>
  <c r="G46" i="6"/>
  <c r="G47" i="6"/>
  <c r="G48" i="6"/>
  <c r="G49" i="6"/>
  <c r="G50" i="6"/>
  <c r="G38" i="6"/>
  <c r="I51" i="6" l="1"/>
  <c r="H28" i="6" l="1"/>
  <c r="G34" i="6"/>
  <c r="G35" i="6"/>
  <c r="G36" i="6"/>
  <c r="G37" i="6"/>
  <c r="H35" i="6"/>
  <c r="H36" i="6"/>
  <c r="H29" i="6"/>
  <c r="K2" i="1"/>
  <c r="G38" i="1" a="1"/>
  <c r="G38" i="1" s="1"/>
  <c r="I36" i="6" l="1"/>
  <c r="I35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30" i="6"/>
  <c r="H31" i="6"/>
  <c r="H32" i="6"/>
  <c r="H33" i="6"/>
  <c r="L38" i="5"/>
  <c r="L39" i="5"/>
  <c r="L40" i="5"/>
  <c r="L41" i="5"/>
  <c r="L42" i="5"/>
  <c r="L43" i="5"/>
  <c r="L44" i="5"/>
  <c r="L45" i="5"/>
  <c r="I45" i="6" s="1"/>
  <c r="L46" i="5"/>
  <c r="I46" i="6" s="1"/>
  <c r="L47" i="5"/>
  <c r="I47" i="6" s="1"/>
  <c r="L48" i="5"/>
  <c r="I48" i="6" s="1"/>
  <c r="L49" i="5"/>
  <c r="L50" i="5"/>
  <c r="I50" i="6"/>
  <c r="I49" i="6"/>
  <c r="I44" i="6"/>
  <c r="I43" i="6"/>
  <c r="I41" i="6"/>
  <c r="I40" i="6"/>
  <c r="I39" i="6"/>
  <c r="I38" i="6"/>
  <c r="G33" i="6"/>
  <c r="I33" i="6" s="1"/>
  <c r="G32" i="6"/>
  <c r="I32" i="6" s="1"/>
  <c r="G31" i="6"/>
  <c r="G30" i="6"/>
  <c r="G29" i="6"/>
  <c r="I29" i="6" s="1"/>
  <c r="G28" i="6"/>
  <c r="I28" i="6" s="1"/>
  <c r="G27" i="6"/>
  <c r="G26" i="6"/>
  <c r="G25" i="6"/>
  <c r="G24" i="6"/>
  <c r="G23" i="6"/>
  <c r="G22" i="6"/>
  <c r="G21" i="6"/>
  <c r="G20" i="6"/>
  <c r="G19" i="6"/>
  <c r="G18" i="6"/>
  <c r="I18" i="6" s="1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H2" i="6" s="1"/>
  <c r="I13" i="6" l="1"/>
  <c r="I37" i="6"/>
  <c r="H37" i="6"/>
  <c r="I12" i="6"/>
  <c r="I34" i="6"/>
  <c r="H34" i="6"/>
  <c r="I21" i="6"/>
  <c r="I8" i="6"/>
  <c r="I22" i="6"/>
  <c r="I16" i="6"/>
  <c r="I26" i="6"/>
  <c r="I30" i="6"/>
  <c r="I31" i="6"/>
  <c r="I10" i="6"/>
  <c r="I20" i="6"/>
  <c r="I23" i="6"/>
  <c r="I19" i="6"/>
  <c r="I17" i="6"/>
  <c r="I11" i="6"/>
  <c r="I25" i="6"/>
  <c r="I15" i="6"/>
  <c r="I24" i="6"/>
  <c r="I27" i="6"/>
  <c r="I9" i="6"/>
  <c r="I14" i="6"/>
  <c r="I42" i="6"/>
  <c r="I4" i="6"/>
  <c r="I6" i="6"/>
  <c r="I5" i="6"/>
  <c r="I2" i="6"/>
  <c r="I7" i="6"/>
  <c r="I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Nemanja Janev</author>
  </authors>
  <commentList>
    <comment ref="F12" authorId="0" shapeId="0" xr:uid="{021BDAAE-6F51-42C7-99EC-D831D1D54C89}">
      <text>
        <r>
          <rPr>
            <b/>
            <sz val="9"/>
            <color indexed="81"/>
            <rFont val="Tahoma"/>
            <charset val="1"/>
          </rPr>
          <t>Nemanja Janev:</t>
        </r>
        <r>
          <rPr>
            <sz val="9"/>
            <color indexed="81"/>
            <rFont val="Tahoma"/>
            <charset val="1"/>
          </rPr>
          <t xml:space="preserve">
Dodati je na Spisak - Mira Vec upisala ocenu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<sst xmlns="http://schemas.openxmlformats.org/spreadsheetml/2006/main" count="461" uniqueCount="142">
  <si>
    <t>презиме</t>
  </si>
  <si>
    <t>име</t>
  </si>
  <si>
    <t>име родитеља</t>
  </si>
  <si>
    <t>р.бр.</t>
  </si>
  <si>
    <t>уписан</t>
  </si>
  <si>
    <t>email</t>
  </si>
  <si>
    <t>ДЕЈАН</t>
  </si>
  <si>
    <t>АЛЕКСА</t>
  </si>
  <si>
    <t>ДРАГАН</t>
  </si>
  <si>
    <t>МИЛАН</t>
  </si>
  <si>
    <t>ИЛИЈА</t>
  </si>
  <si>
    <t>АНА</t>
  </si>
  <si>
    <t>ДАРКО</t>
  </si>
  <si>
    <t>МЛАДЕН</t>
  </si>
  <si>
    <t>СТЕВАНОВИЋ</t>
  </si>
  <si>
    <t>АНДРЕЈА</t>
  </si>
  <si>
    <t>ГОРАН</t>
  </si>
  <si>
    <t>МИРОСЛАВ</t>
  </si>
  <si>
    <t>ЈОВАНА</t>
  </si>
  <si>
    <t>ДРОБЊАК</t>
  </si>
  <si>
    <t>РАКИЋ</t>
  </si>
  <si>
    <t>МИЛАНОВИЋ</t>
  </si>
  <si>
    <t>НАТАША</t>
  </si>
  <si>
    <t>ОЦЕНА</t>
  </si>
  <si>
    <t>ПЕТАР</t>
  </si>
  <si>
    <t>ВЛАДАН</t>
  </si>
  <si>
    <t>Условно</t>
  </si>
  <si>
    <t>Бр. Задатка</t>
  </si>
  <si>
    <t>Презиме</t>
  </si>
  <si>
    <t>Име</t>
  </si>
  <si>
    <t>Д I (2)</t>
  </si>
  <si>
    <t>Д II (3)</t>
  </si>
  <si>
    <t>Д III (5)</t>
  </si>
  <si>
    <t>Д IV (5)</t>
  </si>
  <si>
    <t>Укупно</t>
  </si>
  <si>
    <t>T1</t>
  </si>
  <si>
    <t>T2</t>
  </si>
  <si>
    <t>Д V (5)</t>
  </si>
  <si>
    <t>Д VI (5)</t>
  </si>
  <si>
    <t>Д VII (5)</t>
  </si>
  <si>
    <t>Укупни бодови</t>
  </si>
  <si>
    <t>БЕЋИРАГИЋ</t>
  </si>
  <si>
    <t>ОМАР</t>
  </si>
  <si>
    <t>ЕДИБ</t>
  </si>
  <si>
    <t>БОРОВЊАК</t>
  </si>
  <si>
    <t>МИЛОВАН</t>
  </si>
  <si>
    <t>БОШКОВИЋ</t>
  </si>
  <si>
    <t>ПЕТРА</t>
  </si>
  <si>
    <t>ВЕЛШ</t>
  </si>
  <si>
    <t>МАТЕЈА</t>
  </si>
  <si>
    <t>ГРБИЋ</t>
  </si>
  <si>
    <t>НАДА</t>
  </si>
  <si>
    <t>ДАБОВИЋ</t>
  </si>
  <si>
    <t>АНДРЕЈ</t>
  </si>
  <si>
    <t>ГОЈКО</t>
  </si>
  <si>
    <t>ДМИТРОВИЋ</t>
  </si>
  <si>
    <t>ЈЕФИМИЈА</t>
  </si>
  <si>
    <t>ДУШКО</t>
  </si>
  <si>
    <t>АЛЕКСАНДАР</t>
  </si>
  <si>
    <t>ЂОКОВИЋ</t>
  </si>
  <si>
    <t>ЂУНИСИЋ</t>
  </si>
  <si>
    <t>ЂУРКОВИЋ</t>
  </si>
  <si>
    <t>КРИСТИНА</t>
  </si>
  <si>
    <t>ЖИВАДИНОВИЋ</t>
  </si>
  <si>
    <t>ЂОРЂЕ</t>
  </si>
  <si>
    <t>ЖИВКОВИЋ</t>
  </si>
  <si>
    <t>ЈЕВТИЋ</t>
  </si>
  <si>
    <t>ТОМИСЛАВ</t>
  </si>
  <si>
    <t>ЈЕЛИСАВАЦ</t>
  </si>
  <si>
    <t>СТЕВАН</t>
  </si>
  <si>
    <t>СТОЈАН</t>
  </si>
  <si>
    <t>ЈОЦИЋ</t>
  </si>
  <si>
    <t>АНТОНИЈЕ</t>
  </si>
  <si>
    <t>СВЕТЛАНА</t>
  </si>
  <si>
    <t>НХЕИЛИ</t>
  </si>
  <si>
    <t>ДАНИЕЛ</t>
  </si>
  <si>
    <t>ДУБРАВКА</t>
  </si>
  <si>
    <t>ПЕТРИЋЕВИЋ</t>
  </si>
  <si>
    <t>СЕКУЛИЋ</t>
  </si>
  <si>
    <t>ДУШАН</t>
  </si>
  <si>
    <t>ДРАГАНА</t>
  </si>
  <si>
    <t>СТАНИЋ</t>
  </si>
  <si>
    <t>МАЈА</t>
  </si>
  <si>
    <t>ТАТИЋ</t>
  </si>
  <si>
    <t>ВИКТОР</t>
  </si>
  <si>
    <t>ДРАГУТИН</t>
  </si>
  <si>
    <t>ФИЛИПОВИЋ</t>
  </si>
  <si>
    <t>СРЂАН</t>
  </si>
  <si>
    <t>МИЛИЋ</t>
  </si>
  <si>
    <t>ЏОКОВИЋ</t>
  </si>
  <si>
    <t>МИХАИЛО</t>
  </si>
  <si>
    <t>ВЕЛИСАВ</t>
  </si>
  <si>
    <t>ЈАКОВЉЕВИЋ</t>
  </si>
  <si>
    <t>СОФИЈА</t>
  </si>
  <si>
    <t>Петров</t>
  </si>
  <si>
    <t>Петар</t>
  </si>
  <si>
    <t>Павловић</t>
  </si>
  <si>
    <t>Немања</t>
  </si>
  <si>
    <t>Живковић</t>
  </si>
  <si>
    <t>Ана</t>
  </si>
  <si>
    <t>Ракић</t>
  </si>
  <si>
    <t>Милан</t>
  </si>
  <si>
    <t>Радовић</t>
  </si>
  <si>
    <t>Ева</t>
  </si>
  <si>
    <t>Данило</t>
  </si>
  <si>
    <t>Поповић</t>
  </si>
  <si>
    <t>1063-2024@studenti.mas.bg.ac.rs</t>
  </si>
  <si>
    <t>1022-2024@studenti.mas.bg.ac.rs</t>
  </si>
  <si>
    <t>1157-2024@studenti.mas.bg.ac.rs</t>
  </si>
  <si>
    <t>1074-2024@studenti.mas.bg.ac.rs</t>
  </si>
  <si>
    <t>1277-2024@studenti.mas.bg.ac.rs</t>
  </si>
  <si>
    <t>1305-2024@studenti.mas.bg.ac.rs</t>
  </si>
  <si>
    <t>1282-2024@studenti.mas.bg.ac.rs</t>
  </si>
  <si>
    <t>1217-2024@studenti.mas.bg.ac.rs</t>
  </si>
  <si>
    <t>1076-2024@studenti.mas.bg.ac.rs</t>
  </si>
  <si>
    <t>1219-2024@studenti.mas.bg.ac.rs</t>
  </si>
  <si>
    <t>1257-2024@studenti.mas.bg.ac.rs</t>
  </si>
  <si>
    <t>1271-2024@studenti.mas.bg.ac.rs</t>
  </si>
  <si>
    <t>1167-2024@studenti.mas.bg.ac.rs</t>
  </si>
  <si>
    <t>1289-2024@studenti.mas.bg.ac.rs</t>
  </si>
  <si>
    <t>1227-2024@studenti.mas.bg.ac.rs</t>
  </si>
  <si>
    <t>1148-2024@studenti.mas.bg.ac.rs</t>
  </si>
  <si>
    <t>1190-2024@studenti.mas.bg.ac.rs</t>
  </si>
  <si>
    <t>1177-2024@studenti.mas.bg.ac.rs</t>
  </si>
  <si>
    <t>1006-2024@studenti.mas.bg.ac.rs</t>
  </si>
  <si>
    <t>1184-2024@studenti.mas.bg.ac.rs</t>
  </si>
  <si>
    <t>1170-2024@studenti.mas.bg.ac.rs</t>
  </si>
  <si>
    <t>1179-2024@studenti.mas.bg.ac.rs</t>
  </si>
  <si>
    <t>1068-2024@studenti.mas.bg.ac.rs</t>
  </si>
  <si>
    <t>1140-2024@studenti.mas.bg.ac.rs</t>
  </si>
  <si>
    <t>1171-2024@studenti.mas.bg.ac.rs</t>
  </si>
  <si>
    <t>1047-2024@studenti.mas.bg.ac.rs</t>
  </si>
  <si>
    <t>Илић</t>
  </si>
  <si>
    <t>Павле</t>
  </si>
  <si>
    <t>Никола</t>
  </si>
  <si>
    <t>Томић</t>
  </si>
  <si>
    <t>Јовановић</t>
  </si>
  <si>
    <t>Филип</t>
  </si>
  <si>
    <t>Mean;</t>
  </si>
  <si>
    <t>Median:</t>
  </si>
  <si>
    <t>Укупно Tест</t>
  </si>
  <si>
    <t xml:space="preserve">Упупно + Домаћи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</si>
</sst>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/>
    <xf numFmtId="0" fontId="1" fillId="0" borderId="3" xfId="1" applyBorder="1"/>
    <xf numFmtId="0" fontId="1" fillId="0" borderId="2" xfId="1" applyBorder="1"/>
    <xf numFmtId="0" fontId="2" fillId="0" borderId="5" xfId="1" applyFont="1" applyBorder="1"/>
    <xf numFmtId="0" fontId="2" fillId="0" borderId="6" xfId="1" applyFont="1" applyBorder="1"/>
    <xf numFmtId="0" fontId="1" fillId="0" borderId="7" xfId="1" applyBorder="1"/>
    <xf numFmtId="0" fontId="1" fillId="0" borderId="9" xfId="1" applyBorder="1"/>
    <xf numFmtId="0" fontId="1" fillId="0" borderId="8" xfId="1" applyBorder="1"/>
    <xf numFmtId="0" fontId="1" fillId="0" borderId="10" xfId="1" applyBorder="1"/>
    <xf numFmtId="0" fontId="1" fillId="0" borderId="11" xfId="1" applyBorder="1"/>
    <xf numFmtId="0" fontId="3" fillId="0" borderId="12" xfId="1" applyFont="1" applyBorder="1"/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4" xfId="1" applyFont="1" applyBorder="1"/>
    <xf numFmtId="0" fontId="3" fillId="0" borderId="5" xfId="1" applyFont="1" applyBorder="1"/>
    <xf numFmtId="0" fontId="4" fillId="2" borderId="18" xfId="0" applyFont="1" applyFill="1" applyBorder="1" applyAlignment="1">
      <alignment horizontal="center" vertical="center"/>
    </xf>
    <xf numFmtId="0" fontId="1" fillId="0" borderId="19" xfId="1" applyBorder="1"/>
    <xf numFmtId="0" fontId="1" fillId="0" borderId="21" xfId="1" applyBorder="1"/>
    <xf numFmtId="0" fontId="1" fillId="0" borderId="20" xfId="1" applyBorder="1"/>
    <xf numFmtId="0" fontId="1" fillId="0" borderId="22" xfId="1" applyBorder="1"/>
    <xf numFmtId="0" fontId="1" fillId="0" borderId="7" xfId="1" applyBorder="1" applyAlignment="1">
      <alignment horizontal="left"/>
    </xf>
    <xf numFmtId="0" fontId="1" fillId="0" borderId="1" xfId="1" applyBorder="1" applyAlignment="1">
      <alignment horizontal="left"/>
    </xf>
    <xf numFmtId="0" fontId="1" fillId="0" borderId="9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10" xfId="1" applyBorder="1" applyAlignment="1">
      <alignment horizontal="left"/>
    </xf>
    <xf numFmtId="0" fontId="1" fillId="0" borderId="11" xfId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1" fillId="0" borderId="1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3" xfId="1" applyBorder="1" applyAlignment="1">
      <alignment horizontal="right"/>
    </xf>
    <xf numFmtId="0" fontId="1" fillId="0" borderId="21" xfId="1" applyBorder="1" applyAlignment="1">
      <alignment horizontal="right"/>
    </xf>
    <xf numFmtId="0" fontId="1" fillId="0" borderId="11" xfId="1" applyBorder="1" applyAlignment="1">
      <alignment horizontal="right"/>
    </xf>
    <xf numFmtId="0" fontId="1" fillId="0" borderId="22" xfId="1" applyBorder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" fillId="0" borderId="29" xfId="1" applyBorder="1" applyAlignment="1">
      <alignment horizontal="right"/>
    </xf>
    <xf numFmtId="0" fontId="1" fillId="0" borderId="28" xfId="1" applyBorder="1" applyAlignment="1">
      <alignment horizontal="left"/>
    </xf>
    <xf numFmtId="0" fontId="1" fillId="0" borderId="26" xfId="1" applyBorder="1"/>
    <xf numFmtId="0" fontId="0" fillId="0" borderId="33" xfId="0" applyBorder="1"/>
    <xf numFmtId="0" fontId="0" fillId="0" borderId="36" xfId="0" applyBorder="1"/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3" borderId="37" xfId="0" applyFill="1" applyBorder="1"/>
    <xf numFmtId="0" fontId="0" fillId="0" borderId="38" xfId="0" applyBorder="1"/>
    <xf numFmtId="0" fontId="0" fillId="0" borderId="39" xfId="0" applyBorder="1"/>
    <xf numFmtId="0" fontId="1" fillId="0" borderId="33" xfId="1" applyBorder="1"/>
    <xf numFmtId="0" fontId="0" fillId="0" borderId="26" xfId="0" applyBorder="1"/>
    <xf numFmtId="0" fontId="0" fillId="0" borderId="7" xfId="0" applyBorder="1"/>
    <xf numFmtId="0" fontId="0" fillId="0" borderId="1" xfId="0" applyBorder="1"/>
    <xf numFmtId="0" fontId="0" fillId="0" borderId="31" xfId="0" applyBorder="1"/>
    <xf numFmtId="0" fontId="0" fillId="0" borderId="8" xfId="0" applyBorder="1"/>
    <xf numFmtId="0" fontId="0" fillId="0" borderId="2" xfId="0" applyBorder="1"/>
    <xf numFmtId="0" fontId="0" fillId="0" borderId="34" xfId="0" applyBorder="1"/>
    <xf numFmtId="0" fontId="1" fillId="0" borderId="32" xfId="1" applyBorder="1"/>
    <xf numFmtId="0" fontId="0" fillId="0" borderId="21" xfId="0" applyBorder="1" applyAlignment="1">
      <alignment horizontal="center"/>
    </xf>
    <xf numFmtId="0" fontId="0" fillId="0" borderId="35" xfId="0" applyBorder="1"/>
    <xf numFmtId="0" fontId="0" fillId="0" borderId="20" xfId="0" applyBorder="1" applyAlignment="1">
      <alignment horizontal="center"/>
    </xf>
    <xf numFmtId="0" fontId="4" fillId="2" borderId="40" xfId="0" applyFont="1" applyFill="1" applyBorder="1" applyAlignment="1">
      <alignment horizontal="center" vertical="center"/>
    </xf>
    <xf numFmtId="0" fontId="1" fillId="0" borderId="31" xfId="1" applyBorder="1"/>
    <xf numFmtId="0" fontId="1" fillId="0" borderId="41" xfId="1" applyBorder="1"/>
    <xf numFmtId="0" fontId="1" fillId="0" borderId="42" xfId="1" applyBorder="1"/>
    <xf numFmtId="0" fontId="1" fillId="0" borderId="43" xfId="1" applyBorder="1"/>
    <xf numFmtId="0" fontId="1" fillId="0" borderId="44" xfId="1" applyBorder="1"/>
    <xf numFmtId="0" fontId="4" fillId="2" borderId="45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48" xfId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1" fillId="4" borderId="1" xfId="1" applyFill="1" applyBorder="1"/>
    <xf numFmtId="0" fontId="2" fillId="0" borderId="52" xfId="1" applyFont="1" applyBorder="1" applyAlignment="1">
      <alignment horizontal="center"/>
    </xf>
    <xf numFmtId="0" fontId="4" fillId="2" borderId="30" xfId="0" applyFont="1" applyFill="1" applyBorder="1" applyAlignment="1">
      <alignment horizontal="center" vertical="center"/>
    </xf>
    <xf numFmtId="0" fontId="0" fillId="5" borderId="1" xfId="0" applyFill="1" applyBorder="1"/>
    <xf numFmtId="0" fontId="2" fillId="5" borderId="1" xfId="1" applyFont="1" applyFill="1" applyBorder="1" applyAlignment="1">
      <alignment horizontal="center" wrapText="1"/>
    </xf>
    <xf numFmtId="0" fontId="0" fillId="6" borderId="26" xfId="0" applyFill="1" applyBorder="1"/>
    <xf numFmtId="0" fontId="0" fillId="6" borderId="7" xfId="0" applyFill="1" applyBorder="1"/>
    <xf numFmtId="0" fontId="0" fillId="6" borderId="1" xfId="0" applyFill="1" applyBorder="1"/>
  </cellXfs>
  <cellStyles count="2">
    <cellStyle name="Normal" xfId="0" builtinId="0"/>
    <cellStyle name="Normal 2" xfId="1" xr:uid="{7BCC558C-8625-447B-AFFB-33D5FD9E1D63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Histogram ocena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Histogram ocena</a:t>
          </a:r>
        </a:p>
      </cx:txPr>
    </cx:title>
    <cx:plotArea>
      <cx:plotAreaRegion>
        <cx:series layoutId="clusteredColumn" uniqueId="{71A6221E-1EDE-46A2-82C6-48653C182870}">
          <cx:dataId val="0"/>
          <cx:layoutPr>
            <cx:binning intervalClosed="r">
              <cx:binSize val="0.90000000000000002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sr-Latn-R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Test 1 Bodovna raspodela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clusteredColumn" uniqueId="{9E17A7B5-5F58-4CD1-B369-3129CADAA194}">
          <cx:dataId val="0"/>
          <cx:layoutPr>
            <cx:binning intervalClosed="r">
              <cx:binSize val="1"/>
            </cx:binning>
          </cx:layoutPr>
        </cx:series>
      </cx:plotAreaRegion>
      <cx:axis id="0">
        <cx:catScaling gapWidth="0"/>
        <cx:tickLabels/>
      </cx:axis>
      <cx:axis id="1">
        <cx:valScaling max="3"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>
      <cx:tx>
        <cx:txData>
          <cx:v>Тест 2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r-Cyrl-R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Тест 2</a:t>
          </a:r>
        </a:p>
      </cx:txPr>
    </cx:title>
    <cx:plotArea>
      <cx:plotAreaRegion>
        <cx:series layoutId="clusteredColumn" uniqueId="{E91C8504-BE38-4FE2-AC64-B6CA3C9CBA37}">
          <cx:tx>
            <cx:txData>
              <cx:f>_xlchart.v1.1</cx:f>
              <cx:v>27</cx:v>
            </cx:txData>
          </cx:tx>
          <cx:dataId val="0"/>
          <cx:layoutPr>
            <cx:binning intervalClosed="r">
              <cx:binSize val="3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3.xml"/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320992</xdr:colOff>
      <xdr:row>6</xdr:row>
      <xdr:rowOff>96202</xdr:rowOff>
    </xdr:from>
    <xdr:to>
      <xdr:col>16</xdr:col>
      <xdr:colOff>216217</xdr:colOff>
      <xdr:row>21</xdr:row>
      <xdr:rowOff>115252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9DF3E114-BA81-F713-0C00-F536B6A501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53525" y="1197292"/>
              <a:ext cx="0" cy="27374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170497</xdr:colOff>
      <xdr:row>10</xdr:row>
      <xdr:rowOff>98107</xdr:rowOff>
    </xdr:from>
    <xdr:to>
      <xdr:col>20</xdr:col>
      <xdr:colOff>188595</xdr:colOff>
      <xdr:row>32</xdr:row>
      <xdr:rowOff>36195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F82DF6F2-B3E9-150B-6F46-A652EEFCC4A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38975" y="2199322"/>
              <a:ext cx="0" cy="414242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342900</xdr:colOff>
      <xdr:row>32</xdr:row>
      <xdr:rowOff>148590</xdr:rowOff>
    </xdr:from>
    <xdr:to>
      <xdr:col>17</xdr:col>
      <xdr:colOff>38100</xdr:colOff>
      <xdr:row>48</xdr:row>
      <xdr:rowOff>26670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A151A03A-80E3-BFEC-F980-0E9F4083B8D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38975" y="6454140"/>
              <a:ext cx="0" cy="8039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C043-CCBE-4D27-AC17-7BDBA81D9EDB}">
  <sheetPr>
    <pageSetUpPr fitToPage="1"/>
  </sheetPr>
  <dimension ref="A1:Q38"/>
  <sheetViews>
    <sheetView zoomScaleNormal="100" workbookViewId="0">
      <selection activeCell="G25" sqref="G25"/>
    </sheetView>
  </sheetViews>
  <sheetFormatPr defaultRowHeight="14.4" x14ac:dyDescent="0.3"/>
  <cols>
    <col min="1" max="1" width="19.44140625" customWidth="1"/>
    <col min="2" max="2" width="17.77734375" customWidth="1"/>
    <col min="3" max="3" width="16.77734375" customWidth="1"/>
    <col min="4" max="5" width="11.5546875" customWidth="1"/>
    <col min="6" max="6" width="15.6640625" customWidth="1"/>
    <col min="7" max="7" width="11.5546875" customWidth="1"/>
    <col min="8" max="8" width="29.21875" customWidth="1"/>
    <col min="9" max="15" width="0" hidden="1" customWidth="1"/>
    <col min="16" max="16" width="14.88671875" hidden="1" customWidth="1"/>
    <col min="17" max="17" width="15.5546875" hidden="1" customWidth="1"/>
  </cols>
  <sheetData>
    <row r="1" spans="1:12" ht="15" thickBot="1" x14ac:dyDescent="0.35">
      <c r="A1" s="56" t="s">
        <v>0</v>
      </c>
      <c r="B1" s="57" t="s">
        <v>1</v>
      </c>
      <c r="C1" s="30" t="s">
        <v>2</v>
      </c>
      <c r="D1" s="30" t="s">
        <v>3</v>
      </c>
      <c r="E1" s="30" t="s">
        <v>4</v>
      </c>
      <c r="F1" s="30" t="s">
        <v>40</v>
      </c>
      <c r="G1" s="55" t="s">
        <v>23</v>
      </c>
      <c r="H1" s="55" t="s">
        <v>5</v>
      </c>
    </row>
    <row r="2" spans="1:12" ht="15" thickBot="1" x14ac:dyDescent="0.35">
      <c r="A2" s="50" t="s">
        <v>41</v>
      </c>
      <c r="B2" s="6" t="s">
        <v>42</v>
      </c>
      <c r="C2" s="1" t="s">
        <v>43</v>
      </c>
      <c r="D2" s="1">
        <v>1063</v>
      </c>
      <c r="E2" s="1">
        <v>2024</v>
      </c>
      <c r="F2" s="1">
        <v>91</v>
      </c>
      <c r="G2" s="53">
        <v>10</v>
      </c>
      <c r="H2" s="61" t="s">
        <v>106</v>
      </c>
      <c r="J2" s="58"/>
      <c r="K2" s="59" t="str">
        <f>"- upisana ocena"</f>
        <v>- upisana ocena</v>
      </c>
      <c r="L2" s="60"/>
    </row>
    <row r="3" spans="1:12" x14ac:dyDescent="0.3">
      <c r="A3" s="50" t="s">
        <v>44</v>
      </c>
      <c r="B3" s="6" t="s">
        <v>24</v>
      </c>
      <c r="C3" s="1" t="s">
        <v>45</v>
      </c>
      <c r="D3" s="1">
        <v>1022</v>
      </c>
      <c r="E3" s="1">
        <v>2024</v>
      </c>
      <c r="F3" s="1">
        <v>67</v>
      </c>
      <c r="G3" s="53">
        <v>7</v>
      </c>
      <c r="H3" s="61" t="s">
        <v>107</v>
      </c>
    </row>
    <row r="4" spans="1:12" x14ac:dyDescent="0.3">
      <c r="A4" s="50" t="s">
        <v>46</v>
      </c>
      <c r="B4" s="6" t="s">
        <v>47</v>
      </c>
      <c r="C4" s="1" t="s">
        <v>8</v>
      </c>
      <c r="D4" s="1">
        <v>1157</v>
      </c>
      <c r="E4" s="1">
        <v>2024</v>
      </c>
      <c r="F4" s="1">
        <v>0</v>
      </c>
      <c r="G4" s="53">
        <v>5</v>
      </c>
      <c r="H4" s="61" t="s">
        <v>108</v>
      </c>
    </row>
    <row r="5" spans="1:12" x14ac:dyDescent="0.3">
      <c r="A5" s="50" t="s">
        <v>48</v>
      </c>
      <c r="B5" s="6" t="s">
        <v>49</v>
      </c>
      <c r="C5" s="1" t="s">
        <v>6</v>
      </c>
      <c r="D5" s="1">
        <v>1074</v>
      </c>
      <c r="E5" s="1">
        <v>2024</v>
      </c>
      <c r="F5" s="1">
        <v>73</v>
      </c>
      <c r="G5" s="53">
        <v>8</v>
      </c>
      <c r="H5" s="61" t="s">
        <v>109</v>
      </c>
    </row>
    <row r="6" spans="1:12" x14ac:dyDescent="0.3">
      <c r="A6" s="50" t="s">
        <v>50</v>
      </c>
      <c r="B6" s="6" t="s">
        <v>51</v>
      </c>
      <c r="C6" s="1" t="s">
        <v>25</v>
      </c>
      <c r="D6" s="1">
        <v>1277</v>
      </c>
      <c r="E6" s="1">
        <v>2024</v>
      </c>
      <c r="F6" s="1">
        <v>15</v>
      </c>
      <c r="G6" s="53">
        <v>5</v>
      </c>
      <c r="H6" s="61" t="s">
        <v>110</v>
      </c>
    </row>
    <row r="7" spans="1:12" x14ac:dyDescent="0.3">
      <c r="A7" s="62" t="s">
        <v>52</v>
      </c>
      <c r="B7" s="63" t="s">
        <v>53</v>
      </c>
      <c r="C7" s="64" t="s">
        <v>54</v>
      </c>
      <c r="D7" s="64">
        <v>1305</v>
      </c>
      <c r="E7" s="64">
        <v>2024</v>
      </c>
      <c r="F7" s="1">
        <v>14</v>
      </c>
      <c r="G7" s="53">
        <v>5</v>
      </c>
      <c r="H7" s="51" t="s">
        <v>111</v>
      </c>
    </row>
    <row r="8" spans="1:12" x14ac:dyDescent="0.3">
      <c r="A8" s="50" t="s">
        <v>55</v>
      </c>
      <c r="B8" s="6" t="s">
        <v>56</v>
      </c>
      <c r="C8" s="1" t="s">
        <v>57</v>
      </c>
      <c r="D8" s="1">
        <v>1282</v>
      </c>
      <c r="E8" s="1">
        <v>2024</v>
      </c>
      <c r="F8" s="1">
        <v>0</v>
      </c>
      <c r="G8" s="53">
        <v>5</v>
      </c>
      <c r="H8" s="61" t="s">
        <v>112</v>
      </c>
    </row>
    <row r="9" spans="1:12" x14ac:dyDescent="0.3">
      <c r="A9" s="50" t="s">
        <v>19</v>
      </c>
      <c r="B9" s="6" t="s">
        <v>15</v>
      </c>
      <c r="C9" s="1" t="s">
        <v>58</v>
      </c>
      <c r="D9" s="1">
        <v>1217</v>
      </c>
      <c r="E9" s="1">
        <v>2024</v>
      </c>
      <c r="F9" s="1">
        <v>44</v>
      </c>
      <c r="G9" s="53">
        <v>5</v>
      </c>
      <c r="H9" s="61" t="s">
        <v>113</v>
      </c>
    </row>
    <row r="10" spans="1:12" x14ac:dyDescent="0.3">
      <c r="A10" s="50" t="s">
        <v>59</v>
      </c>
      <c r="B10" s="6" t="s">
        <v>18</v>
      </c>
      <c r="C10" s="1" t="s">
        <v>6</v>
      </c>
      <c r="D10" s="1">
        <v>1076</v>
      </c>
      <c r="E10" s="1">
        <v>2024</v>
      </c>
      <c r="F10" s="1">
        <v>100</v>
      </c>
      <c r="G10" s="53">
        <v>10</v>
      </c>
      <c r="H10" s="61" t="s">
        <v>114</v>
      </c>
    </row>
    <row r="11" spans="1:12" x14ac:dyDescent="0.3">
      <c r="A11" s="50" t="s">
        <v>60</v>
      </c>
      <c r="B11" s="6" t="s">
        <v>11</v>
      </c>
      <c r="C11" s="1" t="s">
        <v>13</v>
      </c>
      <c r="D11" s="1">
        <v>1219</v>
      </c>
      <c r="E11" s="1">
        <v>2024</v>
      </c>
      <c r="F11" s="1">
        <v>100</v>
      </c>
      <c r="G11" s="53">
        <v>10</v>
      </c>
      <c r="H11" s="61" t="s">
        <v>115</v>
      </c>
    </row>
    <row r="12" spans="1:12" x14ac:dyDescent="0.3">
      <c r="A12" s="96" t="s">
        <v>61</v>
      </c>
      <c r="B12" s="97" t="s">
        <v>62</v>
      </c>
      <c r="C12" s="98" t="s">
        <v>12</v>
      </c>
      <c r="D12" s="98">
        <v>1257</v>
      </c>
      <c r="E12" s="98">
        <v>2024</v>
      </c>
      <c r="F12" s="91">
        <v>73</v>
      </c>
      <c r="G12" s="53">
        <v>8</v>
      </c>
      <c r="H12" s="51" t="s">
        <v>116</v>
      </c>
    </row>
    <row r="13" spans="1:12" x14ac:dyDescent="0.3">
      <c r="A13" s="50" t="s">
        <v>63</v>
      </c>
      <c r="B13" s="6" t="s">
        <v>64</v>
      </c>
      <c r="C13" s="1" t="s">
        <v>17</v>
      </c>
      <c r="D13" s="1">
        <v>1271</v>
      </c>
      <c r="E13" s="1">
        <v>2024</v>
      </c>
      <c r="F13" s="1">
        <v>0</v>
      </c>
      <c r="G13" s="53">
        <v>5</v>
      </c>
      <c r="H13" s="61" t="s">
        <v>117</v>
      </c>
    </row>
    <row r="14" spans="1:12" x14ac:dyDescent="0.3">
      <c r="A14" s="50" t="s">
        <v>65</v>
      </c>
      <c r="B14" s="6" t="s">
        <v>7</v>
      </c>
      <c r="C14" s="1" t="s">
        <v>6</v>
      </c>
      <c r="D14" s="1">
        <v>1167</v>
      </c>
      <c r="E14" s="1">
        <v>2024</v>
      </c>
      <c r="F14" s="1">
        <v>86</v>
      </c>
      <c r="G14" s="53">
        <v>9</v>
      </c>
      <c r="H14" s="61" t="s">
        <v>118</v>
      </c>
    </row>
    <row r="15" spans="1:12" x14ac:dyDescent="0.3">
      <c r="A15" s="50" t="s">
        <v>66</v>
      </c>
      <c r="B15" s="6" t="s">
        <v>67</v>
      </c>
      <c r="C15" s="1" t="s">
        <v>58</v>
      </c>
      <c r="D15" s="1">
        <v>1289</v>
      </c>
      <c r="E15" s="1">
        <v>2024</v>
      </c>
      <c r="F15" s="1">
        <v>47</v>
      </c>
      <c r="G15" s="53">
        <v>5</v>
      </c>
      <c r="H15" s="61" t="s">
        <v>119</v>
      </c>
    </row>
    <row r="16" spans="1:12" x14ac:dyDescent="0.3">
      <c r="A16" s="62" t="s">
        <v>68</v>
      </c>
      <c r="B16" s="63" t="s">
        <v>69</v>
      </c>
      <c r="C16" s="64" t="s">
        <v>70</v>
      </c>
      <c r="D16" s="64">
        <v>1227</v>
      </c>
      <c r="E16" s="64">
        <v>2024</v>
      </c>
      <c r="F16" s="1">
        <v>71</v>
      </c>
      <c r="G16" s="53">
        <v>8</v>
      </c>
      <c r="H16" s="51" t="s">
        <v>120</v>
      </c>
    </row>
    <row r="17" spans="1:10" x14ac:dyDescent="0.3">
      <c r="A17" s="62" t="s">
        <v>71</v>
      </c>
      <c r="B17" s="63" t="s">
        <v>72</v>
      </c>
      <c r="C17" s="64" t="s">
        <v>73</v>
      </c>
      <c r="D17" s="64">
        <v>1148</v>
      </c>
      <c r="E17" s="64">
        <v>2024</v>
      </c>
      <c r="F17" s="1">
        <v>77.5</v>
      </c>
      <c r="G17" s="53">
        <v>8</v>
      </c>
      <c r="H17" s="51" t="s">
        <v>121</v>
      </c>
    </row>
    <row r="18" spans="1:10" x14ac:dyDescent="0.3">
      <c r="A18" s="62" t="s">
        <v>21</v>
      </c>
      <c r="B18" s="63" t="s">
        <v>22</v>
      </c>
      <c r="C18" s="64" t="s">
        <v>70</v>
      </c>
      <c r="D18" s="64">
        <v>1190</v>
      </c>
      <c r="E18" s="64">
        <v>2024</v>
      </c>
      <c r="F18" s="91">
        <v>71</v>
      </c>
      <c r="G18" s="53">
        <v>8</v>
      </c>
      <c r="H18" s="51" t="s">
        <v>122</v>
      </c>
    </row>
    <row r="19" spans="1:10" x14ac:dyDescent="0.3">
      <c r="A19" s="50" t="s">
        <v>74</v>
      </c>
      <c r="B19" s="6" t="s">
        <v>75</v>
      </c>
      <c r="C19" s="1" t="s">
        <v>76</v>
      </c>
      <c r="D19" s="1">
        <v>1177</v>
      </c>
      <c r="E19" s="1">
        <v>2024</v>
      </c>
      <c r="F19" s="1">
        <v>40</v>
      </c>
      <c r="G19" s="53">
        <v>5</v>
      </c>
      <c r="H19" s="61" t="s">
        <v>123</v>
      </c>
    </row>
    <row r="20" spans="1:10" x14ac:dyDescent="0.3">
      <c r="A20" s="50" t="s">
        <v>77</v>
      </c>
      <c r="B20" s="6" t="s">
        <v>10</v>
      </c>
      <c r="C20" s="1" t="s">
        <v>6</v>
      </c>
      <c r="D20" s="1">
        <v>1006</v>
      </c>
      <c r="E20" s="1">
        <v>2024</v>
      </c>
      <c r="F20" s="1">
        <v>58</v>
      </c>
      <c r="G20" s="53">
        <v>6</v>
      </c>
      <c r="H20" s="61" t="s">
        <v>124</v>
      </c>
    </row>
    <row r="21" spans="1:10" x14ac:dyDescent="0.3">
      <c r="A21" s="50" t="s">
        <v>20</v>
      </c>
      <c r="B21" s="6" t="s">
        <v>7</v>
      </c>
      <c r="C21" s="1" t="s">
        <v>16</v>
      </c>
      <c r="D21" s="1">
        <v>1184</v>
      </c>
      <c r="E21" s="1">
        <v>2024</v>
      </c>
      <c r="F21" s="91">
        <v>62</v>
      </c>
      <c r="G21" s="53">
        <v>7</v>
      </c>
      <c r="H21" s="61" t="s">
        <v>125</v>
      </c>
    </row>
    <row r="22" spans="1:10" x14ac:dyDescent="0.3">
      <c r="A22" s="62" t="s">
        <v>78</v>
      </c>
      <c r="B22" s="63" t="s">
        <v>79</v>
      </c>
      <c r="C22" s="64" t="s">
        <v>80</v>
      </c>
      <c r="D22" s="64">
        <v>1170</v>
      </c>
      <c r="E22" s="64">
        <v>2024</v>
      </c>
      <c r="F22" s="1">
        <v>33</v>
      </c>
      <c r="G22" s="53">
        <v>5</v>
      </c>
      <c r="H22" s="51" t="s">
        <v>126</v>
      </c>
    </row>
    <row r="23" spans="1:10" x14ac:dyDescent="0.3">
      <c r="A23" s="50" t="s">
        <v>81</v>
      </c>
      <c r="B23" s="6" t="s">
        <v>64</v>
      </c>
      <c r="C23" s="1" t="s">
        <v>82</v>
      </c>
      <c r="D23" s="1">
        <v>1179</v>
      </c>
      <c r="E23" s="1">
        <v>2024</v>
      </c>
      <c r="F23" s="1">
        <v>35.5</v>
      </c>
      <c r="G23" s="53">
        <v>5</v>
      </c>
      <c r="H23" s="61" t="s">
        <v>127</v>
      </c>
    </row>
    <row r="24" spans="1:10" x14ac:dyDescent="0.3">
      <c r="A24" s="50" t="s">
        <v>14</v>
      </c>
      <c r="B24" s="6" t="s">
        <v>9</v>
      </c>
      <c r="C24" s="1" t="s">
        <v>8</v>
      </c>
      <c r="D24" s="1">
        <v>1068</v>
      </c>
      <c r="E24" s="1">
        <v>2024</v>
      </c>
      <c r="F24" s="1">
        <v>46</v>
      </c>
      <c r="G24" s="53">
        <v>5</v>
      </c>
      <c r="H24" s="61" t="s">
        <v>128</v>
      </c>
    </row>
    <row r="25" spans="1:10" x14ac:dyDescent="0.3">
      <c r="A25" s="50" t="s">
        <v>83</v>
      </c>
      <c r="B25" s="6" t="s">
        <v>84</v>
      </c>
      <c r="C25" s="1" t="s">
        <v>85</v>
      </c>
      <c r="D25" s="1">
        <v>1140</v>
      </c>
      <c r="E25" s="1">
        <v>2024</v>
      </c>
      <c r="F25" s="1">
        <v>60</v>
      </c>
      <c r="G25" s="53">
        <v>6</v>
      </c>
      <c r="H25" s="61" t="s">
        <v>129</v>
      </c>
    </row>
    <row r="26" spans="1:10" x14ac:dyDescent="0.3">
      <c r="A26" s="50" t="s">
        <v>86</v>
      </c>
      <c r="B26" s="6" t="s">
        <v>87</v>
      </c>
      <c r="C26" s="1" t="s">
        <v>88</v>
      </c>
      <c r="D26" s="1">
        <v>1171</v>
      </c>
      <c r="E26" s="1">
        <v>2024</v>
      </c>
      <c r="F26" s="1">
        <v>43.5</v>
      </c>
      <c r="G26" s="53">
        <v>5</v>
      </c>
      <c r="H26" s="61" t="s">
        <v>130</v>
      </c>
    </row>
    <row r="27" spans="1:10" x14ac:dyDescent="0.3">
      <c r="A27" s="50" t="s">
        <v>136</v>
      </c>
      <c r="B27" s="6" t="s">
        <v>137</v>
      </c>
      <c r="D27" s="1">
        <v>1906</v>
      </c>
      <c r="E27" s="20">
        <v>2024</v>
      </c>
      <c r="F27" s="1">
        <v>14</v>
      </c>
      <c r="G27" s="53">
        <v>5</v>
      </c>
      <c r="H27" s="61"/>
    </row>
    <row r="28" spans="1:10" x14ac:dyDescent="0.3">
      <c r="A28" s="50" t="s">
        <v>89</v>
      </c>
      <c r="B28" s="6" t="s">
        <v>90</v>
      </c>
      <c r="C28" s="1" t="s">
        <v>91</v>
      </c>
      <c r="D28" s="1">
        <v>1047</v>
      </c>
      <c r="E28" s="1">
        <v>2024</v>
      </c>
      <c r="F28" s="1">
        <v>48</v>
      </c>
      <c r="G28" s="53">
        <v>5</v>
      </c>
      <c r="H28" s="61" t="s">
        <v>131</v>
      </c>
    </row>
    <row r="29" spans="1:10" ht="15" thickBot="1" x14ac:dyDescent="0.35">
      <c r="A29" s="65" t="s">
        <v>92</v>
      </c>
      <c r="B29" s="66" t="s">
        <v>93</v>
      </c>
      <c r="C29" s="67"/>
      <c r="D29" s="67">
        <v>1202</v>
      </c>
      <c r="E29" s="67">
        <v>2024</v>
      </c>
      <c r="F29" s="1">
        <v>96</v>
      </c>
      <c r="G29" s="72">
        <v>10</v>
      </c>
      <c r="H29" s="68"/>
    </row>
    <row r="30" spans="1:10" ht="15" thickTop="1" x14ac:dyDescent="0.3">
      <c r="A30" s="69" t="s">
        <v>94</v>
      </c>
      <c r="B30" s="7" t="s">
        <v>95</v>
      </c>
      <c r="C30" s="2"/>
      <c r="D30" s="2">
        <v>425</v>
      </c>
      <c r="E30" s="2">
        <v>2019</v>
      </c>
      <c r="F30" s="2"/>
      <c r="G30" s="70">
        <v>5</v>
      </c>
      <c r="H30" s="71"/>
      <c r="J30" t="s">
        <v>26</v>
      </c>
    </row>
    <row r="31" spans="1:10" x14ac:dyDescent="0.3">
      <c r="A31" s="50" t="s">
        <v>96</v>
      </c>
      <c r="B31" s="6" t="s">
        <v>97</v>
      </c>
      <c r="C31" s="1"/>
      <c r="D31" s="1">
        <v>413</v>
      </c>
      <c r="E31" s="1">
        <v>2019</v>
      </c>
      <c r="F31" s="1"/>
      <c r="G31" s="53">
        <v>5</v>
      </c>
      <c r="H31" s="51"/>
      <c r="J31" t="s">
        <v>26</v>
      </c>
    </row>
    <row r="32" spans="1:10" x14ac:dyDescent="0.3">
      <c r="A32" s="50" t="s">
        <v>98</v>
      </c>
      <c r="B32" s="6" t="s">
        <v>99</v>
      </c>
      <c r="C32" s="1"/>
      <c r="D32" s="1">
        <v>167</v>
      </c>
      <c r="E32" s="1">
        <v>2020</v>
      </c>
      <c r="F32" s="1"/>
      <c r="G32" s="53">
        <v>5</v>
      </c>
      <c r="H32" s="51"/>
      <c r="J32" t="s">
        <v>26</v>
      </c>
    </row>
    <row r="33" spans="1:10" x14ac:dyDescent="0.3">
      <c r="A33" s="50" t="s">
        <v>100</v>
      </c>
      <c r="B33" s="6" t="s">
        <v>101</v>
      </c>
      <c r="C33" s="1"/>
      <c r="D33" s="1">
        <v>441</v>
      </c>
      <c r="E33" s="1">
        <v>2018</v>
      </c>
      <c r="F33" s="1"/>
      <c r="G33" s="53">
        <v>5</v>
      </c>
      <c r="H33" s="51"/>
      <c r="J33" t="s">
        <v>26</v>
      </c>
    </row>
    <row r="34" spans="1:10" x14ac:dyDescent="0.3">
      <c r="A34" s="50" t="s">
        <v>102</v>
      </c>
      <c r="B34" s="6" t="s">
        <v>103</v>
      </c>
      <c r="C34" s="1"/>
      <c r="D34" s="1">
        <v>464</v>
      </c>
      <c r="E34" s="1">
        <v>2021</v>
      </c>
      <c r="F34" s="1"/>
      <c r="G34" s="53">
        <v>5</v>
      </c>
      <c r="H34" s="51"/>
      <c r="J34" t="s">
        <v>26</v>
      </c>
    </row>
    <row r="35" spans="1:10" x14ac:dyDescent="0.3">
      <c r="A35" s="50" t="s">
        <v>105</v>
      </c>
      <c r="B35" s="6" t="s">
        <v>104</v>
      </c>
      <c r="C35" s="1"/>
      <c r="D35" s="1">
        <v>447</v>
      </c>
      <c r="E35" s="1">
        <v>2021</v>
      </c>
      <c r="F35" s="1"/>
      <c r="G35" s="53">
        <v>5</v>
      </c>
      <c r="H35" s="51"/>
      <c r="J35" t="s">
        <v>26</v>
      </c>
    </row>
    <row r="36" spans="1:10" x14ac:dyDescent="0.3">
      <c r="A36" s="75" t="s">
        <v>132</v>
      </c>
      <c r="B36" s="76" t="s">
        <v>133</v>
      </c>
      <c r="C36" s="1"/>
      <c r="D36" s="77">
        <v>182</v>
      </c>
      <c r="E36" s="78">
        <v>2019</v>
      </c>
      <c r="F36" s="1"/>
      <c r="G36" s="53">
        <v>5</v>
      </c>
      <c r="H36" s="51"/>
      <c r="J36" t="s">
        <v>26</v>
      </c>
    </row>
    <row r="37" spans="1:10" ht="15" thickBot="1" x14ac:dyDescent="0.35">
      <c r="A37" s="74" t="s">
        <v>135</v>
      </c>
      <c r="B37" s="8" t="s">
        <v>134</v>
      </c>
      <c r="C37" s="3"/>
      <c r="D37" s="3">
        <v>570</v>
      </c>
      <c r="E37" s="3">
        <v>2021</v>
      </c>
      <c r="F37" s="87"/>
      <c r="G37" s="53">
        <v>5</v>
      </c>
      <c r="H37" s="51"/>
      <c r="J37" t="s">
        <v>26</v>
      </c>
    </row>
    <row r="38" spans="1:10" ht="15.6" thickTop="1" thickBot="1" x14ac:dyDescent="0.35">
      <c r="A38" s="49"/>
      <c r="B38" s="28"/>
      <c r="C38" s="29"/>
      <c r="D38" s="36"/>
      <c r="E38" s="48"/>
      <c r="F38" s="10"/>
      <c r="G38" s="54" cm="1">
        <f t="array" ref="G38">_xlfn.IFS(F38&lt;51, 5, F38&lt;61, 6, F38&lt;71, 7, F38&lt;81, 8,F38&lt;91, 9, F38&lt;101,10)</f>
        <v>5</v>
      </c>
      <c r="H38" s="52"/>
      <c r="J38" t="s">
        <v>26</v>
      </c>
    </row>
  </sheetData>
  <conditionalFormatting sqref="G2:G38">
    <cfRule type="cellIs" dxfId="0" priority="1" operator="greaterThan">
      <formula>5</formula>
    </cfRule>
  </conditionalFormatting>
  <pageMargins left="0.7" right="0.7" top="0.75" bottom="0.75" header="0.3" footer="0.3"/>
  <pageSetup scale="97" fitToWidth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E83C-9B26-4573-B781-DEFB04C91C8D}">
  <sheetPr>
    <pageSetUpPr fitToPage="1"/>
  </sheetPr>
  <dimension ref="A1:L52"/>
  <sheetViews>
    <sheetView tabSelected="1" zoomScale="85" zoomScaleNormal="85" workbookViewId="0">
      <selection activeCell="I26" sqref="I26"/>
    </sheetView>
  </sheetViews>
  <sheetFormatPr defaultRowHeight="14.4" x14ac:dyDescent="0.3"/>
  <cols>
    <col min="1" max="1" width="24.109375" customWidth="1"/>
    <col min="2" max="2" width="12.88671875" customWidth="1"/>
    <col min="3" max="3" width="5.77734375" customWidth="1"/>
    <col min="4" max="4" width="7.109375" customWidth="1"/>
    <col min="5" max="11" width="7.77734375" customWidth="1"/>
  </cols>
  <sheetData>
    <row r="1" spans="1:12" ht="15" thickBot="1" x14ac:dyDescent="0.35">
      <c r="A1" s="38" t="s">
        <v>28</v>
      </c>
      <c r="B1" s="39" t="s">
        <v>29</v>
      </c>
      <c r="C1" s="30" t="s">
        <v>3</v>
      </c>
      <c r="D1" s="31" t="s">
        <v>4</v>
      </c>
      <c r="E1" s="40" t="s">
        <v>30</v>
      </c>
      <c r="F1" s="40" t="s">
        <v>31</v>
      </c>
      <c r="G1" s="40" t="s">
        <v>32</v>
      </c>
      <c r="H1" s="40" t="s">
        <v>33</v>
      </c>
      <c r="I1" s="41" t="s">
        <v>37</v>
      </c>
      <c r="J1" s="41" t="s">
        <v>38</v>
      </c>
      <c r="K1" s="41" t="s">
        <v>39</v>
      </c>
      <c r="L1" s="40" t="s">
        <v>34</v>
      </c>
    </row>
    <row r="2" spans="1:12" ht="15" thickBot="1" x14ac:dyDescent="0.35">
      <c r="A2" s="50" t="s">
        <v>41</v>
      </c>
      <c r="B2" s="6" t="s">
        <v>42</v>
      </c>
      <c r="C2" s="1">
        <v>1063</v>
      </c>
      <c r="D2" s="1">
        <v>2024</v>
      </c>
      <c r="E2" s="12">
        <v>2</v>
      </c>
      <c r="F2" s="12">
        <v>3</v>
      </c>
      <c r="G2" s="12">
        <v>5</v>
      </c>
      <c r="H2" s="12">
        <v>5</v>
      </c>
      <c r="I2" s="12">
        <v>7.5</v>
      </c>
      <c r="J2" s="12">
        <v>7.5</v>
      </c>
      <c r="K2" s="12">
        <v>2</v>
      </c>
      <c r="L2" s="12">
        <v>32</v>
      </c>
    </row>
    <row r="3" spans="1:12" ht="15" thickBot="1" x14ac:dyDescent="0.35">
      <c r="A3" s="50" t="s">
        <v>44</v>
      </c>
      <c r="B3" s="6" t="s">
        <v>24</v>
      </c>
      <c r="C3" s="1">
        <v>1022</v>
      </c>
      <c r="D3" s="1">
        <v>2024</v>
      </c>
      <c r="E3" s="13">
        <v>2</v>
      </c>
      <c r="F3" s="13">
        <v>3</v>
      </c>
      <c r="G3" s="13">
        <v>5</v>
      </c>
      <c r="H3" s="13">
        <v>5</v>
      </c>
      <c r="I3" s="15">
        <v>7.5</v>
      </c>
      <c r="J3" s="15">
        <v>7.5</v>
      </c>
      <c r="K3" s="15">
        <v>2</v>
      </c>
      <c r="L3" s="12">
        <v>32</v>
      </c>
    </row>
    <row r="4" spans="1:12" ht="15" thickBot="1" x14ac:dyDescent="0.35">
      <c r="A4" s="50" t="s">
        <v>46</v>
      </c>
      <c r="B4" s="6" t="s">
        <v>47</v>
      </c>
      <c r="C4" s="1">
        <v>1157</v>
      </c>
      <c r="D4" s="1">
        <v>2024</v>
      </c>
      <c r="E4" s="13"/>
      <c r="F4" s="13"/>
      <c r="G4" s="13"/>
      <c r="H4" s="13"/>
      <c r="I4" s="15"/>
      <c r="J4" s="15"/>
      <c r="K4" s="15"/>
      <c r="L4" s="12">
        <v>0</v>
      </c>
    </row>
    <row r="5" spans="1:12" ht="15" thickBot="1" x14ac:dyDescent="0.35">
      <c r="A5" s="50" t="s">
        <v>48</v>
      </c>
      <c r="B5" s="6" t="s">
        <v>49</v>
      </c>
      <c r="C5" s="1">
        <v>1074</v>
      </c>
      <c r="D5" s="1">
        <v>2024</v>
      </c>
      <c r="E5" s="13">
        <v>2</v>
      </c>
      <c r="F5" s="13">
        <v>3</v>
      </c>
      <c r="G5" s="13">
        <v>5</v>
      </c>
      <c r="H5" s="13">
        <v>5</v>
      </c>
      <c r="I5" s="15">
        <v>7.5</v>
      </c>
      <c r="J5" s="15">
        <v>7.5</v>
      </c>
      <c r="K5" s="15"/>
      <c r="L5" s="12">
        <v>30</v>
      </c>
    </row>
    <row r="6" spans="1:12" ht="15" thickBot="1" x14ac:dyDescent="0.35">
      <c r="A6" s="50" t="s">
        <v>50</v>
      </c>
      <c r="B6" s="6" t="s">
        <v>51</v>
      </c>
      <c r="C6" s="1">
        <v>1277</v>
      </c>
      <c r="D6" s="1">
        <v>2024</v>
      </c>
      <c r="E6" s="13">
        <v>2</v>
      </c>
      <c r="F6" s="13">
        <v>3</v>
      </c>
      <c r="G6" s="13">
        <v>5</v>
      </c>
      <c r="H6" s="13">
        <v>5</v>
      </c>
      <c r="I6" s="15"/>
      <c r="J6" s="15"/>
      <c r="K6" s="15"/>
      <c r="L6" s="12">
        <v>15</v>
      </c>
    </row>
    <row r="7" spans="1:12" ht="15" thickBot="1" x14ac:dyDescent="0.35">
      <c r="A7" s="62" t="s">
        <v>52</v>
      </c>
      <c r="B7" s="63" t="s">
        <v>53</v>
      </c>
      <c r="C7" s="64">
        <v>1305</v>
      </c>
      <c r="D7" s="64">
        <v>2024</v>
      </c>
      <c r="E7" s="13"/>
      <c r="F7" s="13"/>
      <c r="G7" s="13"/>
      <c r="H7" s="13"/>
      <c r="I7" s="15"/>
      <c r="J7" s="15"/>
      <c r="K7" s="15"/>
      <c r="L7" s="12">
        <v>0</v>
      </c>
    </row>
    <row r="8" spans="1:12" ht="15" thickBot="1" x14ac:dyDescent="0.35">
      <c r="A8" s="50" t="s">
        <v>55</v>
      </c>
      <c r="B8" s="6" t="s">
        <v>56</v>
      </c>
      <c r="C8" s="1">
        <v>1282</v>
      </c>
      <c r="D8" s="1">
        <v>2024</v>
      </c>
      <c r="E8" s="13"/>
      <c r="F8" s="13"/>
      <c r="G8" s="13"/>
      <c r="H8" s="13"/>
      <c r="I8" s="15"/>
      <c r="J8" s="15"/>
      <c r="K8" s="15"/>
      <c r="L8" s="12">
        <v>0</v>
      </c>
    </row>
    <row r="9" spans="1:12" ht="15" thickBot="1" x14ac:dyDescent="0.35">
      <c r="A9" s="50" t="s">
        <v>19</v>
      </c>
      <c r="B9" s="6" t="s">
        <v>15</v>
      </c>
      <c r="C9" s="1">
        <v>1217</v>
      </c>
      <c r="D9" s="1">
        <v>2024</v>
      </c>
      <c r="E9" s="13">
        <v>2</v>
      </c>
      <c r="F9" s="13">
        <v>3</v>
      </c>
      <c r="G9" s="13">
        <v>5</v>
      </c>
      <c r="H9" s="13">
        <v>5</v>
      </c>
      <c r="I9" s="15"/>
      <c r="J9" s="15"/>
      <c r="K9" s="15"/>
      <c r="L9" s="12">
        <v>15</v>
      </c>
    </row>
    <row r="10" spans="1:12" ht="15" thickBot="1" x14ac:dyDescent="0.35">
      <c r="A10" s="50" t="s">
        <v>59</v>
      </c>
      <c r="B10" s="6" t="s">
        <v>18</v>
      </c>
      <c r="C10" s="1">
        <v>1076</v>
      </c>
      <c r="D10" s="1">
        <v>2024</v>
      </c>
      <c r="E10" s="13">
        <v>2</v>
      </c>
      <c r="F10" s="13">
        <v>3</v>
      </c>
      <c r="G10" s="13">
        <v>5</v>
      </c>
      <c r="H10" s="13">
        <v>5</v>
      </c>
      <c r="I10" s="15">
        <v>7.5</v>
      </c>
      <c r="J10" s="15">
        <v>7.5</v>
      </c>
      <c r="K10" s="15"/>
      <c r="L10" s="12">
        <v>30</v>
      </c>
    </row>
    <row r="11" spans="1:12" ht="15" thickBot="1" x14ac:dyDescent="0.35">
      <c r="A11" s="50" t="s">
        <v>60</v>
      </c>
      <c r="B11" s="6" t="s">
        <v>11</v>
      </c>
      <c r="C11" s="1">
        <v>1219</v>
      </c>
      <c r="D11" s="1">
        <v>2024</v>
      </c>
      <c r="E11" s="13">
        <v>2</v>
      </c>
      <c r="F11" s="13">
        <v>3</v>
      </c>
      <c r="G11" s="13">
        <v>4</v>
      </c>
      <c r="H11" s="13">
        <v>5</v>
      </c>
      <c r="I11" s="15">
        <v>7.5</v>
      </c>
      <c r="J11" s="15">
        <v>7.5</v>
      </c>
      <c r="K11" s="15">
        <v>2</v>
      </c>
      <c r="L11" s="12">
        <v>31</v>
      </c>
    </row>
    <row r="12" spans="1:12" ht="15" thickBot="1" x14ac:dyDescent="0.35">
      <c r="A12" s="62" t="s">
        <v>61</v>
      </c>
      <c r="B12" s="63" t="s">
        <v>62</v>
      </c>
      <c r="C12" s="64">
        <v>1257</v>
      </c>
      <c r="D12" s="64">
        <v>2024</v>
      </c>
      <c r="E12" s="13"/>
      <c r="F12" s="13"/>
      <c r="G12" s="13"/>
      <c r="H12" s="13"/>
      <c r="I12" s="15"/>
      <c r="J12" s="15"/>
      <c r="K12" s="15"/>
      <c r="L12" s="12">
        <v>0</v>
      </c>
    </row>
    <row r="13" spans="1:12" ht="15" thickBot="1" x14ac:dyDescent="0.35">
      <c r="A13" s="50" t="s">
        <v>63</v>
      </c>
      <c r="B13" s="6" t="s">
        <v>64</v>
      </c>
      <c r="C13" s="1">
        <v>1271</v>
      </c>
      <c r="D13" s="1">
        <v>2024</v>
      </c>
      <c r="E13" s="13"/>
      <c r="F13" s="13"/>
      <c r="G13" s="13"/>
      <c r="H13" s="13"/>
      <c r="I13" s="15"/>
      <c r="J13" s="15"/>
      <c r="K13" s="15"/>
      <c r="L13" s="12">
        <v>0</v>
      </c>
    </row>
    <row r="14" spans="1:12" ht="15" thickBot="1" x14ac:dyDescent="0.35">
      <c r="A14" s="50" t="s">
        <v>65</v>
      </c>
      <c r="B14" s="6" t="s">
        <v>7</v>
      </c>
      <c r="C14" s="1">
        <v>1167</v>
      </c>
      <c r="D14" s="1">
        <v>2024</v>
      </c>
      <c r="E14" s="13">
        <v>2</v>
      </c>
      <c r="F14" s="13">
        <v>3</v>
      </c>
      <c r="G14" s="13">
        <v>5</v>
      </c>
      <c r="H14" s="13">
        <v>5</v>
      </c>
      <c r="I14" s="15">
        <v>7.5</v>
      </c>
      <c r="J14" s="15">
        <v>7.5</v>
      </c>
      <c r="K14" s="15"/>
      <c r="L14" s="12">
        <v>30</v>
      </c>
    </row>
    <row r="15" spans="1:12" ht="15" thickBot="1" x14ac:dyDescent="0.35">
      <c r="A15" s="50" t="s">
        <v>66</v>
      </c>
      <c r="B15" s="6" t="s">
        <v>67</v>
      </c>
      <c r="C15" s="1">
        <v>1289</v>
      </c>
      <c r="D15" s="1">
        <v>2024</v>
      </c>
      <c r="E15" s="13">
        <v>2</v>
      </c>
      <c r="F15" s="13">
        <v>3</v>
      </c>
      <c r="G15" s="13">
        <v>5</v>
      </c>
      <c r="H15" s="13">
        <v>5</v>
      </c>
      <c r="I15" s="15"/>
      <c r="J15" s="15"/>
      <c r="K15" s="15"/>
      <c r="L15" s="12">
        <v>15</v>
      </c>
    </row>
    <row r="16" spans="1:12" ht="15" thickBot="1" x14ac:dyDescent="0.35">
      <c r="A16" s="62" t="s">
        <v>68</v>
      </c>
      <c r="B16" s="63" t="s">
        <v>69</v>
      </c>
      <c r="C16" s="64">
        <v>1227</v>
      </c>
      <c r="D16" s="64">
        <v>2024</v>
      </c>
      <c r="E16" s="13">
        <v>2</v>
      </c>
      <c r="F16" s="13">
        <v>3</v>
      </c>
      <c r="G16" s="13">
        <v>5</v>
      </c>
      <c r="H16" s="13">
        <v>5</v>
      </c>
      <c r="I16" s="15"/>
      <c r="J16" s="15"/>
      <c r="K16" s="15"/>
      <c r="L16" s="12">
        <v>15</v>
      </c>
    </row>
    <row r="17" spans="1:12" ht="15" thickBot="1" x14ac:dyDescent="0.35">
      <c r="A17" s="62" t="s">
        <v>71</v>
      </c>
      <c r="B17" s="63" t="s">
        <v>72</v>
      </c>
      <c r="C17" s="64">
        <v>1148</v>
      </c>
      <c r="D17" s="64">
        <v>2024</v>
      </c>
      <c r="E17" s="13">
        <v>2</v>
      </c>
      <c r="F17" s="13">
        <v>3</v>
      </c>
      <c r="G17" s="13">
        <v>5</v>
      </c>
      <c r="H17" s="13">
        <v>5</v>
      </c>
      <c r="I17" s="15">
        <v>6.5</v>
      </c>
      <c r="J17" s="15">
        <v>4</v>
      </c>
      <c r="K17" s="15"/>
      <c r="L17" s="12">
        <v>25.5</v>
      </c>
    </row>
    <row r="18" spans="1:12" ht="15" thickBot="1" x14ac:dyDescent="0.35">
      <c r="A18" s="62" t="s">
        <v>21</v>
      </c>
      <c r="B18" s="63" t="s">
        <v>22</v>
      </c>
      <c r="C18" s="64">
        <v>1190</v>
      </c>
      <c r="D18" s="64">
        <v>2024</v>
      </c>
      <c r="E18" s="13"/>
      <c r="F18" s="13"/>
      <c r="G18" s="13"/>
      <c r="H18" s="13"/>
      <c r="I18" s="15"/>
      <c r="J18" s="15"/>
      <c r="K18" s="15"/>
      <c r="L18" s="12">
        <v>0</v>
      </c>
    </row>
    <row r="19" spans="1:12" ht="15" thickBot="1" x14ac:dyDescent="0.35">
      <c r="A19" s="50" t="s">
        <v>74</v>
      </c>
      <c r="B19" s="6" t="s">
        <v>75</v>
      </c>
      <c r="C19" s="1">
        <v>1177</v>
      </c>
      <c r="D19" s="1">
        <v>2024</v>
      </c>
      <c r="E19" s="13">
        <v>2</v>
      </c>
      <c r="F19" s="13">
        <v>3</v>
      </c>
      <c r="G19" s="13">
        <v>4</v>
      </c>
      <c r="H19" s="13">
        <v>5</v>
      </c>
      <c r="I19" s="15"/>
      <c r="J19" s="15"/>
      <c r="K19" s="15"/>
      <c r="L19" s="12">
        <v>14</v>
      </c>
    </row>
    <row r="20" spans="1:12" ht="15" thickBot="1" x14ac:dyDescent="0.35">
      <c r="A20" s="50" t="s">
        <v>77</v>
      </c>
      <c r="B20" s="6" t="s">
        <v>10</v>
      </c>
      <c r="C20" s="1">
        <v>1006</v>
      </c>
      <c r="D20" s="1">
        <v>2024</v>
      </c>
      <c r="E20" s="13">
        <v>2</v>
      </c>
      <c r="F20" s="13">
        <v>3</v>
      </c>
      <c r="G20" s="13">
        <v>3.5</v>
      </c>
      <c r="H20" s="13">
        <v>5</v>
      </c>
      <c r="I20" s="15">
        <v>7</v>
      </c>
      <c r="J20" s="15">
        <v>7.5</v>
      </c>
      <c r="K20" s="15"/>
      <c r="L20" s="12">
        <v>28</v>
      </c>
    </row>
    <row r="21" spans="1:12" ht="15" thickBot="1" x14ac:dyDescent="0.35">
      <c r="A21" s="50" t="s">
        <v>20</v>
      </c>
      <c r="B21" s="6" t="s">
        <v>7</v>
      </c>
      <c r="C21" s="1">
        <v>1184</v>
      </c>
      <c r="D21" s="1">
        <v>2024</v>
      </c>
      <c r="E21" s="13"/>
      <c r="F21" s="13"/>
      <c r="G21" s="13"/>
      <c r="H21" s="13"/>
      <c r="I21" s="15"/>
      <c r="J21" s="15"/>
      <c r="K21" s="15"/>
      <c r="L21" s="12">
        <v>0</v>
      </c>
    </row>
    <row r="22" spans="1:12" ht="15" thickBot="1" x14ac:dyDescent="0.35">
      <c r="A22" s="62" t="s">
        <v>78</v>
      </c>
      <c r="B22" s="63" t="s">
        <v>79</v>
      </c>
      <c r="C22" s="64">
        <v>1170</v>
      </c>
      <c r="D22" s="64">
        <v>2024</v>
      </c>
      <c r="E22" s="13">
        <v>2</v>
      </c>
      <c r="F22" s="13">
        <v>3</v>
      </c>
      <c r="G22" s="13">
        <v>5</v>
      </c>
      <c r="H22" s="13">
        <v>5</v>
      </c>
      <c r="I22" s="15"/>
      <c r="J22" s="15"/>
      <c r="K22" s="15"/>
      <c r="L22" s="12">
        <v>15</v>
      </c>
    </row>
    <row r="23" spans="1:12" ht="15" thickBot="1" x14ac:dyDescent="0.35">
      <c r="A23" s="50" t="s">
        <v>81</v>
      </c>
      <c r="B23" s="6" t="s">
        <v>64</v>
      </c>
      <c r="C23" s="1">
        <v>1179</v>
      </c>
      <c r="D23" s="1">
        <v>2024</v>
      </c>
      <c r="E23" s="13">
        <v>2</v>
      </c>
      <c r="F23" s="13">
        <v>3</v>
      </c>
      <c r="G23" s="13">
        <v>4.5</v>
      </c>
      <c r="H23" s="13">
        <v>5</v>
      </c>
      <c r="I23" s="15"/>
      <c r="J23" s="15"/>
      <c r="K23" s="15"/>
      <c r="L23" s="12">
        <v>14.5</v>
      </c>
    </row>
    <row r="24" spans="1:12" ht="15" thickBot="1" x14ac:dyDescent="0.35">
      <c r="A24" s="50" t="s">
        <v>14</v>
      </c>
      <c r="B24" s="6" t="s">
        <v>9</v>
      </c>
      <c r="C24" s="1">
        <v>1068</v>
      </c>
      <c r="D24" s="1">
        <v>2024</v>
      </c>
      <c r="E24" s="13">
        <v>2</v>
      </c>
      <c r="F24" s="13">
        <v>3</v>
      </c>
      <c r="G24" s="13">
        <v>5</v>
      </c>
      <c r="H24" s="13">
        <v>5</v>
      </c>
      <c r="I24" s="15"/>
      <c r="J24" s="15"/>
      <c r="K24" s="15"/>
      <c r="L24" s="12">
        <v>15</v>
      </c>
    </row>
    <row r="25" spans="1:12" ht="15" thickBot="1" x14ac:dyDescent="0.35">
      <c r="A25" s="50" t="s">
        <v>83</v>
      </c>
      <c r="B25" s="6" t="s">
        <v>84</v>
      </c>
      <c r="C25" s="1">
        <v>1140</v>
      </c>
      <c r="D25" s="1">
        <v>2024</v>
      </c>
      <c r="E25" s="13">
        <v>2</v>
      </c>
      <c r="F25" s="13">
        <v>3</v>
      </c>
      <c r="G25" s="13">
        <v>5</v>
      </c>
      <c r="H25" s="13">
        <v>5</v>
      </c>
      <c r="I25" s="15">
        <v>5</v>
      </c>
      <c r="J25" s="15">
        <v>5</v>
      </c>
      <c r="K25" s="15">
        <v>5</v>
      </c>
      <c r="L25" s="12">
        <v>30</v>
      </c>
    </row>
    <row r="26" spans="1:12" ht="15" thickBot="1" x14ac:dyDescent="0.35">
      <c r="A26" s="50" t="s">
        <v>86</v>
      </c>
      <c r="B26" s="6" t="s">
        <v>87</v>
      </c>
      <c r="C26" s="1">
        <v>1171</v>
      </c>
      <c r="D26" s="1">
        <v>2024</v>
      </c>
      <c r="E26" s="13">
        <v>2</v>
      </c>
      <c r="F26" s="13">
        <v>3</v>
      </c>
      <c r="G26" s="13">
        <v>4.5</v>
      </c>
      <c r="H26" s="13">
        <v>5</v>
      </c>
      <c r="I26" s="15"/>
      <c r="J26" s="15"/>
      <c r="K26" s="15"/>
      <c r="L26" s="12">
        <v>14.5</v>
      </c>
    </row>
    <row r="27" spans="1:12" ht="15" thickBot="1" x14ac:dyDescent="0.35">
      <c r="A27" s="50" t="s">
        <v>89</v>
      </c>
      <c r="B27" s="6" t="s">
        <v>90</v>
      </c>
      <c r="C27" s="1">
        <v>1047</v>
      </c>
      <c r="D27" s="1">
        <v>2024</v>
      </c>
      <c r="E27" s="13">
        <v>2</v>
      </c>
      <c r="F27" s="13">
        <v>3</v>
      </c>
      <c r="G27" s="13">
        <v>5</v>
      </c>
      <c r="H27" s="13">
        <v>5</v>
      </c>
      <c r="I27" s="15"/>
      <c r="J27" s="15"/>
      <c r="K27" s="15"/>
      <c r="L27" s="12">
        <v>15</v>
      </c>
    </row>
    <row r="28" spans="1:12" ht="15" thickBot="1" x14ac:dyDescent="0.35">
      <c r="A28" s="50" t="s">
        <v>136</v>
      </c>
      <c r="B28" s="6" t="s">
        <v>137</v>
      </c>
      <c r="C28" s="1">
        <v>1906</v>
      </c>
      <c r="D28" s="20">
        <v>2024</v>
      </c>
      <c r="E28" s="79">
        <v>2</v>
      </c>
      <c r="F28" s="79">
        <v>3</v>
      </c>
      <c r="G28" s="79">
        <v>4</v>
      </c>
      <c r="H28" s="79">
        <v>5</v>
      </c>
      <c r="I28" s="13"/>
      <c r="J28" s="13"/>
      <c r="K28" s="13"/>
      <c r="L28" s="12">
        <v>14</v>
      </c>
    </row>
    <row r="29" spans="1:12" ht="15" thickBot="1" x14ac:dyDescent="0.35">
      <c r="A29" s="65" t="s">
        <v>92</v>
      </c>
      <c r="B29" s="66" t="s">
        <v>93</v>
      </c>
      <c r="C29" s="67">
        <v>1202</v>
      </c>
      <c r="D29" s="67">
        <v>2024</v>
      </c>
      <c r="E29" s="16">
        <v>2</v>
      </c>
      <c r="F29" s="16">
        <v>3</v>
      </c>
      <c r="G29" s="16">
        <v>4</v>
      </c>
      <c r="H29" s="16">
        <v>5</v>
      </c>
      <c r="I29" s="42">
        <v>7.5</v>
      </c>
      <c r="J29" s="42">
        <v>7.5</v>
      </c>
      <c r="K29" s="42"/>
      <c r="L29" s="43">
        <v>29</v>
      </c>
    </row>
    <row r="30" spans="1:12" ht="15.6" thickTop="1" thickBot="1" x14ac:dyDescent="0.35">
      <c r="A30" s="69" t="s">
        <v>94</v>
      </c>
      <c r="B30" s="7" t="s">
        <v>95</v>
      </c>
      <c r="C30" s="2">
        <v>425</v>
      </c>
      <c r="D30" s="2">
        <v>2019</v>
      </c>
      <c r="E30" s="15">
        <v>2</v>
      </c>
      <c r="F30" s="15">
        <v>3</v>
      </c>
      <c r="G30" s="15">
        <v>4</v>
      </c>
      <c r="H30" s="15">
        <v>5</v>
      </c>
      <c r="I30" s="15"/>
      <c r="J30" s="15"/>
      <c r="K30" s="15"/>
      <c r="L30" s="15">
        <v>14</v>
      </c>
    </row>
    <row r="31" spans="1:12" ht="15" thickBot="1" x14ac:dyDescent="0.35">
      <c r="A31" s="50" t="s">
        <v>96</v>
      </c>
      <c r="B31" s="6" t="s">
        <v>97</v>
      </c>
      <c r="C31" s="1">
        <v>413</v>
      </c>
      <c r="D31" s="1">
        <v>2019</v>
      </c>
      <c r="E31" s="13">
        <v>2</v>
      </c>
      <c r="F31" s="13">
        <v>3</v>
      </c>
      <c r="G31" s="13">
        <v>5</v>
      </c>
      <c r="H31" s="13">
        <v>5</v>
      </c>
      <c r="I31" s="15"/>
      <c r="J31" s="15"/>
      <c r="K31" s="15"/>
      <c r="L31" s="12">
        <v>15</v>
      </c>
    </row>
    <row r="32" spans="1:12" ht="15" thickBot="1" x14ac:dyDescent="0.35">
      <c r="A32" s="50" t="s">
        <v>98</v>
      </c>
      <c r="B32" s="6" t="s">
        <v>99</v>
      </c>
      <c r="C32" s="1">
        <v>167</v>
      </c>
      <c r="D32" s="1">
        <v>2020</v>
      </c>
      <c r="E32" s="13"/>
      <c r="F32" s="13"/>
      <c r="G32" s="13"/>
      <c r="H32" s="13"/>
      <c r="I32" s="15"/>
      <c r="J32" s="15"/>
      <c r="K32" s="15"/>
      <c r="L32" s="12">
        <v>0</v>
      </c>
    </row>
    <row r="33" spans="1:12" ht="15" thickBot="1" x14ac:dyDescent="0.35">
      <c r="A33" s="50" t="s">
        <v>100</v>
      </c>
      <c r="B33" s="6" t="s">
        <v>101</v>
      </c>
      <c r="C33" s="1">
        <v>441</v>
      </c>
      <c r="D33" s="1">
        <v>2018</v>
      </c>
      <c r="E33" s="13"/>
      <c r="F33" s="13"/>
      <c r="G33" s="13"/>
      <c r="H33" s="13"/>
      <c r="I33" s="15"/>
      <c r="J33" s="15"/>
      <c r="K33" s="15"/>
      <c r="L33" s="12">
        <v>0</v>
      </c>
    </row>
    <row r="34" spans="1:12" ht="15" thickBot="1" x14ac:dyDescent="0.35">
      <c r="A34" s="50" t="s">
        <v>102</v>
      </c>
      <c r="B34" s="6" t="s">
        <v>103</v>
      </c>
      <c r="C34" s="1">
        <v>464</v>
      </c>
      <c r="D34" s="1">
        <v>2021</v>
      </c>
      <c r="E34" s="13">
        <v>2</v>
      </c>
      <c r="F34" s="13">
        <v>2</v>
      </c>
      <c r="G34" s="13">
        <v>5</v>
      </c>
      <c r="H34" s="13">
        <v>5</v>
      </c>
      <c r="I34" s="15"/>
      <c r="J34" s="15"/>
      <c r="K34" s="15"/>
      <c r="L34" s="12">
        <v>14</v>
      </c>
    </row>
    <row r="35" spans="1:12" ht="15" thickBot="1" x14ac:dyDescent="0.35">
      <c r="A35" s="50" t="s">
        <v>105</v>
      </c>
      <c r="B35" s="6" t="s">
        <v>104</v>
      </c>
      <c r="C35" s="1">
        <v>447</v>
      </c>
      <c r="D35" s="1">
        <v>2021</v>
      </c>
      <c r="E35" s="13">
        <v>2</v>
      </c>
      <c r="F35" s="13">
        <v>3</v>
      </c>
      <c r="G35" s="13">
        <v>5</v>
      </c>
      <c r="H35" s="13">
        <v>5</v>
      </c>
      <c r="I35" s="15"/>
      <c r="J35" s="15"/>
      <c r="K35" s="15"/>
      <c r="L35" s="12">
        <v>15</v>
      </c>
    </row>
    <row r="36" spans="1:12" ht="15" thickBot="1" x14ac:dyDescent="0.35">
      <c r="A36" s="75" t="s">
        <v>132</v>
      </c>
      <c r="B36" s="76" t="s">
        <v>133</v>
      </c>
      <c r="C36" s="77">
        <v>182</v>
      </c>
      <c r="D36" s="78">
        <v>2019</v>
      </c>
      <c r="E36" s="79">
        <v>2</v>
      </c>
      <c r="F36" s="79">
        <v>3</v>
      </c>
      <c r="G36" s="79">
        <v>3</v>
      </c>
      <c r="H36" s="80">
        <v>4</v>
      </c>
      <c r="I36" s="85"/>
      <c r="J36" s="85"/>
      <c r="K36" s="85"/>
      <c r="L36" s="46">
        <v>12</v>
      </c>
    </row>
    <row r="37" spans="1:12" ht="15" thickBot="1" x14ac:dyDescent="0.35">
      <c r="A37" s="74" t="s">
        <v>135</v>
      </c>
      <c r="B37" s="8" t="s">
        <v>134</v>
      </c>
      <c r="C37" s="3">
        <v>570</v>
      </c>
      <c r="D37" s="22">
        <v>2021</v>
      </c>
      <c r="E37" s="16">
        <v>2</v>
      </c>
      <c r="F37" s="16">
        <v>3</v>
      </c>
      <c r="G37" s="16">
        <v>4</v>
      </c>
      <c r="H37" s="83">
        <v>5</v>
      </c>
      <c r="I37" s="86"/>
      <c r="J37" s="86"/>
      <c r="K37" s="86"/>
      <c r="L37" s="84">
        <v>14</v>
      </c>
    </row>
    <row r="38" spans="1:12" ht="15.6" hidden="1" thickTop="1" thickBot="1" x14ac:dyDescent="0.35">
      <c r="A38" s="24"/>
      <c r="B38" s="25"/>
      <c r="C38" s="32"/>
      <c r="D38" s="33"/>
      <c r="E38" s="15"/>
      <c r="F38" s="15"/>
      <c r="G38" s="15"/>
      <c r="H38" s="15"/>
      <c r="I38" s="15"/>
      <c r="J38" s="15"/>
      <c r="K38" s="15"/>
      <c r="L38" s="15">
        <f t="shared" ref="L38:L50" si="0">SUM(E38:K38)</f>
        <v>0</v>
      </c>
    </row>
    <row r="39" spans="1:12" ht="15" hidden="1" thickBot="1" x14ac:dyDescent="0.35">
      <c r="A39" s="24"/>
      <c r="B39" s="25"/>
      <c r="C39" s="32"/>
      <c r="D39" s="33"/>
      <c r="E39" s="13"/>
      <c r="F39" s="13"/>
      <c r="G39" s="13"/>
      <c r="H39" s="13"/>
      <c r="I39" s="15"/>
      <c r="J39" s="15"/>
      <c r="K39" s="15"/>
      <c r="L39" s="12">
        <f t="shared" si="0"/>
        <v>0</v>
      </c>
    </row>
    <row r="40" spans="1:12" ht="15" hidden="1" thickBot="1" x14ac:dyDescent="0.35">
      <c r="A40" s="24"/>
      <c r="B40" s="25"/>
      <c r="C40" s="32"/>
      <c r="D40" s="33"/>
      <c r="E40" s="13"/>
      <c r="F40" s="13"/>
      <c r="G40" s="13"/>
      <c r="H40" s="13"/>
      <c r="I40" s="15"/>
      <c r="J40" s="15"/>
      <c r="K40" s="15"/>
      <c r="L40" s="12">
        <f t="shared" si="0"/>
        <v>0</v>
      </c>
    </row>
    <row r="41" spans="1:12" ht="15" hidden="1" thickBot="1" x14ac:dyDescent="0.35">
      <c r="A41" s="24"/>
      <c r="B41" s="25"/>
      <c r="C41" s="32"/>
      <c r="D41" s="33"/>
      <c r="E41" s="13"/>
      <c r="F41" s="13"/>
      <c r="G41" s="13"/>
      <c r="H41" s="13"/>
      <c r="I41" s="15"/>
      <c r="J41" s="15"/>
      <c r="K41" s="15"/>
      <c r="L41" s="12">
        <f t="shared" si="0"/>
        <v>0</v>
      </c>
    </row>
    <row r="42" spans="1:12" ht="15" hidden="1" thickBot="1" x14ac:dyDescent="0.35">
      <c r="A42" s="24"/>
      <c r="B42" s="25"/>
      <c r="C42" s="32"/>
      <c r="D42" s="33"/>
      <c r="E42" s="13"/>
      <c r="F42" s="13"/>
      <c r="G42" s="13"/>
      <c r="H42" s="13"/>
      <c r="I42" s="15"/>
      <c r="J42" s="15"/>
      <c r="K42" s="15"/>
      <c r="L42" s="12">
        <f t="shared" si="0"/>
        <v>0</v>
      </c>
    </row>
    <row r="43" spans="1:12" ht="15" hidden="1" thickBot="1" x14ac:dyDescent="0.35">
      <c r="A43" s="24"/>
      <c r="B43" s="25"/>
      <c r="C43" s="32"/>
      <c r="D43" s="33"/>
      <c r="E43" s="13"/>
      <c r="F43" s="13"/>
      <c r="G43" s="13"/>
      <c r="H43" s="13"/>
      <c r="I43" s="15"/>
      <c r="J43" s="15"/>
      <c r="K43" s="15"/>
      <c r="L43" s="12">
        <f t="shared" si="0"/>
        <v>0</v>
      </c>
    </row>
    <row r="44" spans="1:12" ht="15" hidden="1" thickBot="1" x14ac:dyDescent="0.35">
      <c r="A44" s="24"/>
      <c r="B44" s="25"/>
      <c r="C44" s="32"/>
      <c r="D44" s="33"/>
      <c r="E44" s="13"/>
      <c r="F44" s="13"/>
      <c r="G44" s="13"/>
      <c r="H44" s="13"/>
      <c r="I44" s="15"/>
      <c r="J44" s="15"/>
      <c r="K44" s="15"/>
      <c r="L44" s="12">
        <f t="shared" si="0"/>
        <v>0</v>
      </c>
    </row>
    <row r="45" spans="1:12" ht="15" hidden="1" thickBot="1" x14ac:dyDescent="0.35">
      <c r="A45" s="24"/>
      <c r="B45" s="25"/>
      <c r="C45" s="32"/>
      <c r="D45" s="33"/>
      <c r="E45" s="13"/>
      <c r="F45" s="13"/>
      <c r="G45" s="13"/>
      <c r="H45" s="13"/>
      <c r="I45" s="15"/>
      <c r="J45" s="15"/>
      <c r="K45" s="15"/>
      <c r="L45" s="12">
        <f t="shared" si="0"/>
        <v>0</v>
      </c>
    </row>
    <row r="46" spans="1:12" ht="15" hidden="1" thickBot="1" x14ac:dyDescent="0.35">
      <c r="A46" s="26"/>
      <c r="B46" s="27"/>
      <c r="C46" s="34"/>
      <c r="D46" s="35"/>
      <c r="E46" s="13"/>
      <c r="F46" s="13"/>
      <c r="G46" s="13"/>
      <c r="H46" s="13"/>
      <c r="I46" s="13"/>
      <c r="J46" s="13"/>
      <c r="K46" s="13"/>
      <c r="L46" s="12">
        <f t="shared" si="0"/>
        <v>0</v>
      </c>
    </row>
    <row r="47" spans="1:12" ht="15" hidden="1" thickBot="1" x14ac:dyDescent="0.35">
      <c r="A47" s="24"/>
      <c r="B47" s="25"/>
      <c r="C47" s="32"/>
      <c r="D47" s="33"/>
      <c r="E47" s="13"/>
      <c r="F47" s="13"/>
      <c r="G47" s="13"/>
      <c r="H47" s="45"/>
      <c r="I47" s="15"/>
      <c r="J47" s="15"/>
      <c r="K47" s="15"/>
      <c r="L47" s="46">
        <f t="shared" si="0"/>
        <v>0</v>
      </c>
    </row>
    <row r="48" spans="1:12" ht="15" hidden="1" thickBot="1" x14ac:dyDescent="0.35">
      <c r="A48" s="24"/>
      <c r="B48" s="25"/>
      <c r="C48" s="32"/>
      <c r="D48" s="33"/>
      <c r="E48" s="19"/>
      <c r="F48" s="19"/>
      <c r="G48" s="19"/>
      <c r="H48" s="44"/>
      <c r="I48" s="13"/>
      <c r="J48" s="13"/>
      <c r="K48" s="13"/>
      <c r="L48" s="46">
        <f t="shared" si="0"/>
        <v>0</v>
      </c>
    </row>
    <row r="49" spans="1:12" ht="15" hidden="1" thickBot="1" x14ac:dyDescent="0.35">
      <c r="A49" s="28"/>
      <c r="B49" s="29"/>
      <c r="C49" s="36"/>
      <c r="D49" s="37"/>
      <c r="E49" s="79"/>
      <c r="F49" s="79"/>
      <c r="G49" s="79"/>
      <c r="H49" s="80"/>
      <c r="I49" s="79"/>
      <c r="J49" s="79"/>
      <c r="K49" s="79"/>
      <c r="L49" s="81">
        <f t="shared" si="0"/>
        <v>0</v>
      </c>
    </row>
    <row r="50" spans="1:12" ht="15" hidden="1" thickBot="1" x14ac:dyDescent="0.35">
      <c r="E50" s="14"/>
      <c r="F50" s="14"/>
      <c r="G50" s="14"/>
      <c r="H50" s="47"/>
      <c r="I50" s="14"/>
      <c r="J50" s="14"/>
      <c r="K50" s="14"/>
      <c r="L50" s="82">
        <f t="shared" si="0"/>
        <v>0</v>
      </c>
    </row>
    <row r="51" spans="1:12" hidden="1" x14ac:dyDescent="0.3"/>
    <row r="52" spans="1:12" ht="15" thickTop="1" x14ac:dyDescent="0.3"/>
  </sheetData>
  <pageMargins left="0.7" right="0.7" top="0.75" bottom="0.75" header="0.3" footer="0.3"/>
  <pageSetup paperSize="9" scale="96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8EB6-189E-4AE5-9D5A-3505537F32F9}">
  <dimension ref="A1:L99"/>
  <sheetViews>
    <sheetView zoomScale="85" zoomScaleNormal="85" workbookViewId="0">
      <selection activeCell="H14" sqref="H14"/>
    </sheetView>
  </sheetViews>
  <sheetFormatPr defaultRowHeight="14.4" x14ac:dyDescent="0.3"/>
  <cols>
    <col min="1" max="1" width="22.5546875" customWidth="1"/>
    <col min="2" max="2" width="20.88671875" customWidth="1"/>
    <col min="7" max="7" width="13.21875" customWidth="1"/>
    <col min="8" max="8" width="10.5546875" customWidth="1"/>
    <col min="9" max="21" width="0" hidden="1" customWidth="1"/>
  </cols>
  <sheetData>
    <row r="1" spans="1:12" ht="30.6" customHeight="1" thickBot="1" x14ac:dyDescent="0.35">
      <c r="A1" s="38" t="s">
        <v>28</v>
      </c>
      <c r="B1" s="39" t="s">
        <v>29</v>
      </c>
      <c r="C1" s="30" t="s">
        <v>3</v>
      </c>
      <c r="D1" s="31" t="s">
        <v>4</v>
      </c>
      <c r="E1" s="41" t="s">
        <v>35</v>
      </c>
      <c r="F1" s="41" t="s">
        <v>36</v>
      </c>
      <c r="G1" s="92" t="s">
        <v>140</v>
      </c>
      <c r="H1" s="95" t="s">
        <v>141</v>
      </c>
    </row>
    <row r="2" spans="1:12" ht="15" thickBot="1" x14ac:dyDescent="0.35">
      <c r="A2" s="50" t="s">
        <v>41</v>
      </c>
      <c r="B2" s="6" t="s">
        <v>42</v>
      </c>
      <c r="C2" s="1">
        <v>1063</v>
      </c>
      <c r="D2" s="1">
        <v>2024</v>
      </c>
      <c r="E2" s="12">
        <v>32</v>
      </c>
      <c r="F2" s="12">
        <v>27</v>
      </c>
      <c r="G2" s="93">
        <f t="shared" ref="G2:G32" si="0">SUM(E2:F2)</f>
        <v>59</v>
      </c>
      <c r="H2" s="94">
        <f>G2+'Bodovi domaci '!L2</f>
        <v>91</v>
      </c>
      <c r="I2">
        <f>G2+'Bodovi domaci '!L2</f>
        <v>91</v>
      </c>
    </row>
    <row r="3" spans="1:12" ht="15" thickBot="1" x14ac:dyDescent="0.35">
      <c r="A3" s="50" t="s">
        <v>44</v>
      </c>
      <c r="B3" s="6" t="s">
        <v>24</v>
      </c>
      <c r="C3" s="1">
        <v>1022</v>
      </c>
      <c r="D3" s="1">
        <v>2024</v>
      </c>
      <c r="E3" s="13">
        <v>35</v>
      </c>
      <c r="F3" s="13"/>
      <c r="G3" s="93">
        <f t="shared" si="0"/>
        <v>35</v>
      </c>
      <c r="H3" s="94">
        <f>G3+'Bodovi domaci '!L3</f>
        <v>67</v>
      </c>
      <c r="I3">
        <f>G3+'Bodovi domaci '!L3</f>
        <v>67</v>
      </c>
      <c r="K3" t="s">
        <v>138</v>
      </c>
      <c r="L3">
        <f>AVERAGE(E2:E37)</f>
        <v>28.134615384615383</v>
      </c>
    </row>
    <row r="4" spans="1:12" ht="15" thickBot="1" x14ac:dyDescent="0.35">
      <c r="A4" s="50" t="s">
        <v>46</v>
      </c>
      <c r="B4" s="6" t="s">
        <v>47</v>
      </c>
      <c r="C4" s="1">
        <v>1157</v>
      </c>
      <c r="D4" s="1">
        <v>2024</v>
      </c>
      <c r="E4" s="13"/>
      <c r="F4" s="13"/>
      <c r="G4" s="93">
        <f t="shared" si="0"/>
        <v>0</v>
      </c>
      <c r="H4" s="94">
        <f>G4+'Bodovi domaci '!L4</f>
        <v>0</v>
      </c>
      <c r="I4">
        <f>G4+'Bodovi domaci '!L4</f>
        <v>0</v>
      </c>
      <c r="K4" t="s">
        <v>139</v>
      </c>
      <c r="L4">
        <f>MEDIAN(E2:E37)</f>
        <v>30</v>
      </c>
    </row>
    <row r="5" spans="1:12" ht="15" thickBot="1" x14ac:dyDescent="0.35">
      <c r="A5" s="50" t="s">
        <v>48</v>
      </c>
      <c r="B5" s="6" t="s">
        <v>49</v>
      </c>
      <c r="C5" s="1">
        <v>1074</v>
      </c>
      <c r="D5" s="1">
        <v>2024</v>
      </c>
      <c r="E5" s="13">
        <v>25</v>
      </c>
      <c r="F5" s="13">
        <v>18</v>
      </c>
      <c r="G5" s="93">
        <f t="shared" si="0"/>
        <v>43</v>
      </c>
      <c r="H5" s="94">
        <f>G5+'Bodovi domaci '!L5</f>
        <v>73</v>
      </c>
      <c r="I5">
        <f>G5+'Bodovi domaci '!L5</f>
        <v>73</v>
      </c>
    </row>
    <row r="6" spans="1:12" ht="15" thickBot="1" x14ac:dyDescent="0.35">
      <c r="A6" s="50" t="s">
        <v>50</v>
      </c>
      <c r="B6" s="6" t="s">
        <v>51</v>
      </c>
      <c r="C6" s="1">
        <v>1277</v>
      </c>
      <c r="D6" s="1">
        <v>2024</v>
      </c>
      <c r="E6" s="13"/>
      <c r="F6" s="13"/>
      <c r="G6" s="93">
        <f t="shared" si="0"/>
        <v>0</v>
      </c>
      <c r="H6" s="94">
        <f>G6+'Bodovi domaci '!L6</f>
        <v>15</v>
      </c>
      <c r="I6">
        <f>G6+'Bodovi domaci '!L6</f>
        <v>15</v>
      </c>
    </row>
    <row r="7" spans="1:12" ht="15" thickBot="1" x14ac:dyDescent="0.35">
      <c r="A7" s="62" t="s">
        <v>52</v>
      </c>
      <c r="B7" s="63" t="s">
        <v>53</v>
      </c>
      <c r="C7" s="64">
        <v>1305</v>
      </c>
      <c r="D7" s="64">
        <v>2024</v>
      </c>
      <c r="E7" s="13">
        <v>14</v>
      </c>
      <c r="F7" s="13"/>
      <c r="G7" s="93">
        <f t="shared" si="0"/>
        <v>14</v>
      </c>
      <c r="H7" s="94">
        <f>G7+'Bodovi domaci '!L7</f>
        <v>14</v>
      </c>
      <c r="I7">
        <f>G7+'Bodovi domaci '!L7</f>
        <v>14</v>
      </c>
    </row>
    <row r="8" spans="1:12" ht="15" thickBot="1" x14ac:dyDescent="0.35">
      <c r="A8" s="50" t="s">
        <v>55</v>
      </c>
      <c r="B8" s="6" t="s">
        <v>56</v>
      </c>
      <c r="C8" s="1">
        <v>1282</v>
      </c>
      <c r="D8" s="1">
        <v>2024</v>
      </c>
      <c r="E8" s="13"/>
      <c r="F8" s="13"/>
      <c r="G8" s="93">
        <f t="shared" si="0"/>
        <v>0</v>
      </c>
      <c r="H8" s="94">
        <f>G8+'Bodovi domaci '!L8</f>
        <v>0</v>
      </c>
      <c r="I8">
        <f>G8+'Bodovi domaci '!L8</f>
        <v>0</v>
      </c>
    </row>
    <row r="9" spans="1:12" ht="15" thickBot="1" x14ac:dyDescent="0.35">
      <c r="A9" s="50" t="s">
        <v>19</v>
      </c>
      <c r="B9" s="6" t="s">
        <v>15</v>
      </c>
      <c r="C9" s="1">
        <v>1217</v>
      </c>
      <c r="D9" s="1">
        <v>2024</v>
      </c>
      <c r="E9" s="13">
        <v>29</v>
      </c>
      <c r="F9" s="13"/>
      <c r="G9" s="93">
        <f t="shared" si="0"/>
        <v>29</v>
      </c>
      <c r="H9" s="94">
        <f>G9+'Bodovi domaci '!L9</f>
        <v>44</v>
      </c>
      <c r="I9">
        <f>G9+'Bodovi domaci '!L9</f>
        <v>44</v>
      </c>
    </row>
    <row r="10" spans="1:12" ht="15" thickBot="1" x14ac:dyDescent="0.35">
      <c r="A10" s="50" t="s">
        <v>59</v>
      </c>
      <c r="B10" s="6" t="s">
        <v>18</v>
      </c>
      <c r="C10" s="1">
        <v>1076</v>
      </c>
      <c r="D10" s="1">
        <v>2024</v>
      </c>
      <c r="E10" s="13">
        <v>35</v>
      </c>
      <c r="F10" s="13">
        <v>35</v>
      </c>
      <c r="G10" s="93">
        <f t="shared" si="0"/>
        <v>70</v>
      </c>
      <c r="H10" s="94">
        <f>G10+'Bodovi domaci '!L10</f>
        <v>100</v>
      </c>
      <c r="I10">
        <f>G10+'Bodovi domaci '!L10</f>
        <v>100</v>
      </c>
    </row>
    <row r="11" spans="1:12" ht="15" thickBot="1" x14ac:dyDescent="0.35">
      <c r="A11" s="50" t="s">
        <v>60</v>
      </c>
      <c r="B11" s="6" t="s">
        <v>11</v>
      </c>
      <c r="C11" s="1">
        <v>1219</v>
      </c>
      <c r="D11" s="1">
        <v>2024</v>
      </c>
      <c r="E11" s="13">
        <v>34</v>
      </c>
      <c r="F11" s="13">
        <v>35</v>
      </c>
      <c r="G11" s="93">
        <f t="shared" si="0"/>
        <v>69</v>
      </c>
      <c r="H11" s="94">
        <f>G11+'Bodovi domaci '!L11</f>
        <v>100</v>
      </c>
      <c r="I11">
        <f>G11+'Bodovi domaci '!L11</f>
        <v>100</v>
      </c>
    </row>
    <row r="12" spans="1:12" ht="15" thickBot="1" x14ac:dyDescent="0.35">
      <c r="A12" s="62" t="s">
        <v>61</v>
      </c>
      <c r="B12" s="63" t="s">
        <v>62</v>
      </c>
      <c r="C12" s="64">
        <v>1257</v>
      </c>
      <c r="D12" s="64">
        <v>2024</v>
      </c>
      <c r="E12" s="13"/>
      <c r="F12" s="13"/>
      <c r="G12" s="93">
        <f t="shared" si="0"/>
        <v>0</v>
      </c>
      <c r="H12" s="94">
        <f>G12+'Bodovi domaci '!L12</f>
        <v>0</v>
      </c>
      <c r="I12">
        <f>G12+'Bodovi domaci '!L12</f>
        <v>0</v>
      </c>
    </row>
    <row r="13" spans="1:12" ht="15" thickBot="1" x14ac:dyDescent="0.35">
      <c r="A13" s="50" t="s">
        <v>63</v>
      </c>
      <c r="B13" s="6" t="s">
        <v>64</v>
      </c>
      <c r="C13" s="1">
        <v>1271</v>
      </c>
      <c r="D13" s="1">
        <v>2024</v>
      </c>
      <c r="E13" s="13"/>
      <c r="F13" s="13"/>
      <c r="G13" s="93">
        <f t="shared" si="0"/>
        <v>0</v>
      </c>
      <c r="H13" s="94">
        <f>G13+'Bodovi domaci '!L13</f>
        <v>0</v>
      </c>
      <c r="I13">
        <f>G13+'Bodovi domaci '!L13</f>
        <v>0</v>
      </c>
    </row>
    <row r="14" spans="1:12" ht="15" thickBot="1" x14ac:dyDescent="0.35">
      <c r="A14" s="50" t="s">
        <v>65</v>
      </c>
      <c r="B14" s="6" t="s">
        <v>7</v>
      </c>
      <c r="C14" s="1">
        <v>1167</v>
      </c>
      <c r="D14" s="1">
        <v>2024</v>
      </c>
      <c r="E14" s="13">
        <v>33.5</v>
      </c>
      <c r="F14" s="13">
        <v>22.5</v>
      </c>
      <c r="G14" s="93">
        <f t="shared" si="0"/>
        <v>56</v>
      </c>
      <c r="H14" s="94">
        <f>G14+'Bodovi domaci '!L14</f>
        <v>86</v>
      </c>
      <c r="I14">
        <f>G14+'Bodovi domaci '!L14</f>
        <v>86</v>
      </c>
    </row>
    <row r="15" spans="1:12" ht="15" thickBot="1" x14ac:dyDescent="0.35">
      <c r="A15" s="50" t="s">
        <v>66</v>
      </c>
      <c r="B15" s="6" t="s">
        <v>67</v>
      </c>
      <c r="C15" s="1">
        <v>1289</v>
      </c>
      <c r="D15" s="1">
        <v>2024</v>
      </c>
      <c r="E15" s="13">
        <v>32</v>
      </c>
      <c r="F15" s="13"/>
      <c r="G15" s="93">
        <f t="shared" si="0"/>
        <v>32</v>
      </c>
      <c r="H15" s="94">
        <f>G15+'Bodovi domaci '!L15</f>
        <v>47</v>
      </c>
      <c r="I15">
        <f>G15+'Bodovi domaci '!L15</f>
        <v>47</v>
      </c>
    </row>
    <row r="16" spans="1:12" ht="15" thickBot="1" x14ac:dyDescent="0.35">
      <c r="A16" s="62" t="s">
        <v>68</v>
      </c>
      <c r="B16" s="63" t="s">
        <v>69</v>
      </c>
      <c r="C16" s="64">
        <v>1227</v>
      </c>
      <c r="D16" s="64">
        <v>2024</v>
      </c>
      <c r="E16" s="13">
        <v>32</v>
      </c>
      <c r="F16" s="13">
        <v>24</v>
      </c>
      <c r="G16" s="93">
        <f t="shared" si="0"/>
        <v>56</v>
      </c>
      <c r="H16" s="94">
        <f>G16+'Bodovi domaci '!L16</f>
        <v>71</v>
      </c>
      <c r="I16">
        <f>G16+'Bodovi domaci '!L16</f>
        <v>71</v>
      </c>
    </row>
    <row r="17" spans="1:9" ht="15" thickBot="1" x14ac:dyDescent="0.35">
      <c r="A17" s="62" t="s">
        <v>71</v>
      </c>
      <c r="B17" s="63" t="s">
        <v>72</v>
      </c>
      <c r="C17" s="64">
        <v>1148</v>
      </c>
      <c r="D17" s="64">
        <v>2024</v>
      </c>
      <c r="E17" s="13">
        <v>28</v>
      </c>
      <c r="F17" s="13">
        <v>24</v>
      </c>
      <c r="G17" s="93">
        <f t="shared" si="0"/>
        <v>52</v>
      </c>
      <c r="H17" s="94">
        <f>G17+'Bodovi domaci '!L17</f>
        <v>77.5</v>
      </c>
      <c r="I17">
        <f>G17+'Bodovi domaci '!L17</f>
        <v>77.5</v>
      </c>
    </row>
    <row r="18" spans="1:9" ht="15" thickBot="1" x14ac:dyDescent="0.35">
      <c r="A18" s="62" t="s">
        <v>21</v>
      </c>
      <c r="B18" s="63" t="s">
        <v>22</v>
      </c>
      <c r="C18" s="64">
        <v>1190</v>
      </c>
      <c r="D18" s="64">
        <v>2024</v>
      </c>
      <c r="E18" s="13"/>
      <c r="F18" s="13"/>
      <c r="G18" s="93">
        <f t="shared" si="0"/>
        <v>0</v>
      </c>
      <c r="H18" s="94">
        <f>G18+'Bodovi domaci '!L18</f>
        <v>0</v>
      </c>
      <c r="I18">
        <f>G18+'Bodovi domaci '!L18</f>
        <v>0</v>
      </c>
    </row>
    <row r="19" spans="1:9" ht="15" thickBot="1" x14ac:dyDescent="0.35">
      <c r="A19" s="50" t="s">
        <v>74</v>
      </c>
      <c r="B19" s="6" t="s">
        <v>75</v>
      </c>
      <c r="C19" s="1">
        <v>1177</v>
      </c>
      <c r="D19" s="1">
        <v>2024</v>
      </c>
      <c r="E19" s="13">
        <v>26</v>
      </c>
      <c r="F19" s="13"/>
      <c r="G19" s="93">
        <f t="shared" si="0"/>
        <v>26</v>
      </c>
      <c r="H19" s="94">
        <f>G19+'Bodovi domaci '!L19</f>
        <v>40</v>
      </c>
      <c r="I19">
        <f>G19+'Bodovi domaci '!L19</f>
        <v>40</v>
      </c>
    </row>
    <row r="20" spans="1:9" ht="15" thickBot="1" x14ac:dyDescent="0.35">
      <c r="A20" s="50" t="s">
        <v>77</v>
      </c>
      <c r="B20" s="6" t="s">
        <v>10</v>
      </c>
      <c r="C20" s="1">
        <v>1006</v>
      </c>
      <c r="D20" s="1">
        <v>2024</v>
      </c>
      <c r="E20" s="13">
        <v>30</v>
      </c>
      <c r="F20" s="13"/>
      <c r="G20" s="93">
        <f t="shared" si="0"/>
        <v>30</v>
      </c>
      <c r="H20" s="94">
        <f>G20+'Bodovi domaci '!L20</f>
        <v>58</v>
      </c>
      <c r="I20">
        <f>G20+'Bodovi domaci '!L20</f>
        <v>58</v>
      </c>
    </row>
    <row r="21" spans="1:9" ht="15" thickBot="1" x14ac:dyDescent="0.35">
      <c r="A21" s="50" t="s">
        <v>20</v>
      </c>
      <c r="B21" s="6" t="s">
        <v>7</v>
      </c>
      <c r="C21" s="1">
        <v>1184</v>
      </c>
      <c r="D21" s="1">
        <v>2024</v>
      </c>
      <c r="E21" s="13"/>
      <c r="F21" s="13"/>
      <c r="G21" s="93">
        <f t="shared" si="0"/>
        <v>0</v>
      </c>
      <c r="H21" s="94">
        <f>G21+'Bodovi domaci '!L21</f>
        <v>0</v>
      </c>
      <c r="I21">
        <f>G21+'Bodovi domaci '!L21</f>
        <v>0</v>
      </c>
    </row>
    <row r="22" spans="1:9" ht="15" thickBot="1" x14ac:dyDescent="0.35">
      <c r="A22" s="62" t="s">
        <v>78</v>
      </c>
      <c r="B22" s="63" t="s">
        <v>79</v>
      </c>
      <c r="C22" s="64">
        <v>1170</v>
      </c>
      <c r="D22" s="64">
        <v>2024</v>
      </c>
      <c r="E22" s="13">
        <v>18</v>
      </c>
      <c r="F22" s="13"/>
      <c r="G22" s="93">
        <f t="shared" si="0"/>
        <v>18</v>
      </c>
      <c r="H22" s="94">
        <f>G22+'Bodovi domaci '!L22</f>
        <v>33</v>
      </c>
      <c r="I22">
        <f>G22+'Bodovi domaci '!L22</f>
        <v>33</v>
      </c>
    </row>
    <row r="23" spans="1:9" ht="15" thickBot="1" x14ac:dyDescent="0.35">
      <c r="A23" s="50" t="s">
        <v>81</v>
      </c>
      <c r="B23" s="6" t="s">
        <v>64</v>
      </c>
      <c r="C23" s="1">
        <v>1179</v>
      </c>
      <c r="D23" s="1">
        <v>2024</v>
      </c>
      <c r="E23" s="13">
        <v>21</v>
      </c>
      <c r="F23" s="13"/>
      <c r="G23" s="93">
        <f t="shared" si="0"/>
        <v>21</v>
      </c>
      <c r="H23" s="94">
        <f>G23+'Bodovi domaci '!L23</f>
        <v>35.5</v>
      </c>
      <c r="I23">
        <f>G23+'Bodovi domaci '!L23</f>
        <v>35.5</v>
      </c>
    </row>
    <row r="24" spans="1:9" ht="15" thickBot="1" x14ac:dyDescent="0.35">
      <c r="A24" s="50" t="s">
        <v>14</v>
      </c>
      <c r="B24" s="6" t="s">
        <v>9</v>
      </c>
      <c r="C24" s="1">
        <v>1068</v>
      </c>
      <c r="D24" s="1">
        <v>2024</v>
      </c>
      <c r="E24" s="13">
        <v>31</v>
      </c>
      <c r="F24" s="13"/>
      <c r="G24" s="93">
        <f t="shared" si="0"/>
        <v>31</v>
      </c>
      <c r="H24" s="94">
        <f>G24+'Bodovi domaci '!L24</f>
        <v>46</v>
      </c>
      <c r="I24">
        <f>G24+'Bodovi domaci '!L24</f>
        <v>46</v>
      </c>
    </row>
    <row r="25" spans="1:9" ht="15" thickBot="1" x14ac:dyDescent="0.35">
      <c r="A25" s="50" t="s">
        <v>83</v>
      </c>
      <c r="B25" s="6" t="s">
        <v>84</v>
      </c>
      <c r="C25" s="1">
        <v>1140</v>
      </c>
      <c r="D25" s="1">
        <v>2024</v>
      </c>
      <c r="E25" s="13">
        <v>30</v>
      </c>
      <c r="F25" s="13"/>
      <c r="G25" s="93">
        <f t="shared" si="0"/>
        <v>30</v>
      </c>
      <c r="H25" s="94">
        <f>G25+'Bodovi domaci '!L25</f>
        <v>60</v>
      </c>
      <c r="I25">
        <f>G25+'Bodovi domaci '!L25</f>
        <v>60</v>
      </c>
    </row>
    <row r="26" spans="1:9" ht="15" thickBot="1" x14ac:dyDescent="0.35">
      <c r="A26" s="50" t="s">
        <v>86</v>
      </c>
      <c r="B26" s="6" t="s">
        <v>87</v>
      </c>
      <c r="C26" s="1">
        <v>1171</v>
      </c>
      <c r="D26" s="1">
        <v>2024</v>
      </c>
      <c r="E26" s="13">
        <v>29</v>
      </c>
      <c r="F26" s="13"/>
      <c r="G26" s="93">
        <f t="shared" si="0"/>
        <v>29</v>
      </c>
      <c r="H26" s="94">
        <f>G26+'Bodovi domaci '!L26</f>
        <v>43.5</v>
      </c>
      <c r="I26">
        <f>G26+'Bodovi domaci '!L26</f>
        <v>43.5</v>
      </c>
    </row>
    <row r="27" spans="1:9" ht="15" thickBot="1" x14ac:dyDescent="0.35">
      <c r="A27" s="50" t="s">
        <v>89</v>
      </c>
      <c r="B27" s="6" t="s">
        <v>90</v>
      </c>
      <c r="C27" s="1">
        <v>1047</v>
      </c>
      <c r="D27" s="1">
        <v>2024</v>
      </c>
      <c r="E27" s="13">
        <v>33</v>
      </c>
      <c r="F27" s="13"/>
      <c r="G27" s="93">
        <f t="shared" si="0"/>
        <v>33</v>
      </c>
      <c r="H27" s="94">
        <f>G27+'Bodovi domaci '!L27</f>
        <v>48</v>
      </c>
      <c r="I27">
        <f>G27+'Bodovi domaci '!L27</f>
        <v>48</v>
      </c>
    </row>
    <row r="28" spans="1:9" ht="15" thickBot="1" x14ac:dyDescent="0.35">
      <c r="A28" s="50" t="s">
        <v>136</v>
      </c>
      <c r="B28" s="6" t="s">
        <v>137</v>
      </c>
      <c r="C28" s="1">
        <v>1906</v>
      </c>
      <c r="D28" s="20">
        <v>2024</v>
      </c>
      <c r="E28" s="13"/>
      <c r="F28" s="13"/>
      <c r="G28" s="93">
        <f t="shared" si="0"/>
        <v>0</v>
      </c>
      <c r="H28" s="94">
        <f>G28+'Bodovi domaci '!L28</f>
        <v>14</v>
      </c>
      <c r="I28">
        <f>G28+'Bodovi domaci '!L28</f>
        <v>14</v>
      </c>
    </row>
    <row r="29" spans="1:9" ht="15" thickBot="1" x14ac:dyDescent="0.35">
      <c r="A29" s="65" t="s">
        <v>92</v>
      </c>
      <c r="B29" s="66" t="s">
        <v>93</v>
      </c>
      <c r="C29" s="67">
        <v>1202</v>
      </c>
      <c r="D29" s="67">
        <v>2024</v>
      </c>
      <c r="E29" s="16">
        <v>35</v>
      </c>
      <c r="F29" s="16">
        <v>32</v>
      </c>
      <c r="G29" s="93">
        <f t="shared" si="0"/>
        <v>67</v>
      </c>
      <c r="H29" s="94">
        <f>G29+'Bodovi domaci '!L29</f>
        <v>96</v>
      </c>
      <c r="I29">
        <f>G29+'Bodovi domaci '!L29</f>
        <v>96</v>
      </c>
    </row>
    <row r="30" spans="1:9" ht="15.6" thickTop="1" thickBot="1" x14ac:dyDescent="0.35">
      <c r="A30" s="69" t="s">
        <v>94</v>
      </c>
      <c r="B30" s="7" t="s">
        <v>95</v>
      </c>
      <c r="C30" s="2">
        <v>425</v>
      </c>
      <c r="D30" s="2">
        <v>2019</v>
      </c>
      <c r="E30" s="15">
        <v>30</v>
      </c>
      <c r="F30" s="15"/>
      <c r="G30" s="93">
        <f t="shared" si="0"/>
        <v>30</v>
      </c>
      <c r="H30" s="94">
        <f>G30+'Bodovi domaci '!L30</f>
        <v>44</v>
      </c>
      <c r="I30">
        <f>G30+'Bodovi domaci '!L30</f>
        <v>44</v>
      </c>
    </row>
    <row r="31" spans="1:9" ht="15" thickBot="1" x14ac:dyDescent="0.35">
      <c r="A31" s="50" t="s">
        <v>96</v>
      </c>
      <c r="B31" s="6" t="s">
        <v>97</v>
      </c>
      <c r="C31" s="1">
        <v>413</v>
      </c>
      <c r="D31" s="1">
        <v>2019</v>
      </c>
      <c r="E31" s="13">
        <v>20</v>
      </c>
      <c r="F31" s="13"/>
      <c r="G31" s="93">
        <f t="shared" si="0"/>
        <v>20</v>
      </c>
      <c r="H31" s="94">
        <f>G31+'Bodovi domaci '!L31</f>
        <v>35</v>
      </c>
      <c r="I31">
        <f>G31+'Bodovi domaci '!L31</f>
        <v>35</v>
      </c>
    </row>
    <row r="32" spans="1:9" ht="15" thickBot="1" x14ac:dyDescent="0.35">
      <c r="A32" s="50" t="s">
        <v>98</v>
      </c>
      <c r="B32" s="6" t="s">
        <v>99</v>
      </c>
      <c r="C32" s="1">
        <v>167</v>
      </c>
      <c r="D32" s="1">
        <v>2020</v>
      </c>
      <c r="E32" s="13"/>
      <c r="F32" s="13"/>
      <c r="G32" s="93">
        <f t="shared" si="0"/>
        <v>0</v>
      </c>
      <c r="H32" s="94">
        <f>G32+'Bodovi domaci '!L32</f>
        <v>0</v>
      </c>
      <c r="I32">
        <f>G32+'Bodovi domaci '!L32</f>
        <v>0</v>
      </c>
    </row>
    <row r="33" spans="1:9" ht="15" thickBot="1" x14ac:dyDescent="0.35">
      <c r="A33" s="50" t="s">
        <v>100</v>
      </c>
      <c r="B33" s="6" t="s">
        <v>101</v>
      </c>
      <c r="C33" s="1">
        <v>441</v>
      </c>
      <c r="D33" s="1">
        <v>2018</v>
      </c>
      <c r="E33" s="13"/>
      <c r="F33" s="13"/>
      <c r="G33" s="93">
        <f t="shared" ref="G33:G50" si="1">SUM(E33:F33)</f>
        <v>0</v>
      </c>
      <c r="H33" s="94">
        <f>G33+'Bodovi domaci '!L33</f>
        <v>0</v>
      </c>
      <c r="I33">
        <f>G33+'Bodovi domaci '!L33</f>
        <v>0</v>
      </c>
    </row>
    <row r="34" spans="1:9" ht="15" thickBot="1" x14ac:dyDescent="0.35">
      <c r="A34" s="50" t="s">
        <v>102</v>
      </c>
      <c r="B34" s="6" t="s">
        <v>103</v>
      </c>
      <c r="C34" s="1">
        <v>464</v>
      </c>
      <c r="D34" s="1">
        <v>2021</v>
      </c>
      <c r="E34" s="13">
        <v>26</v>
      </c>
      <c r="F34" s="13"/>
      <c r="G34" s="93">
        <f t="shared" si="1"/>
        <v>26</v>
      </c>
      <c r="H34" s="94">
        <f>G34+'Bodovi domaci '!L34</f>
        <v>40</v>
      </c>
      <c r="I34">
        <f>G34+'Bodovi domaci '!L34</f>
        <v>40</v>
      </c>
    </row>
    <row r="35" spans="1:9" ht="15" thickBot="1" x14ac:dyDescent="0.35">
      <c r="A35" s="50" t="s">
        <v>105</v>
      </c>
      <c r="B35" s="6" t="s">
        <v>104</v>
      </c>
      <c r="C35" s="1">
        <v>447</v>
      </c>
      <c r="D35" s="1">
        <v>2021</v>
      </c>
      <c r="E35" s="79">
        <v>32.5</v>
      </c>
      <c r="F35" s="79"/>
      <c r="G35" s="93">
        <f t="shared" si="1"/>
        <v>32.5</v>
      </c>
      <c r="H35" s="94">
        <f>G35+'Bodovi domaci '!L35</f>
        <v>47.5</v>
      </c>
      <c r="I35">
        <f>G35+'Bodovi domaci '!L35</f>
        <v>47.5</v>
      </c>
    </row>
    <row r="36" spans="1:9" ht="15" thickBot="1" x14ac:dyDescent="0.35">
      <c r="A36" s="75" t="s">
        <v>132</v>
      </c>
      <c r="B36" s="76" t="s">
        <v>133</v>
      </c>
      <c r="C36" s="77">
        <v>182</v>
      </c>
      <c r="D36" s="78">
        <v>2019</v>
      </c>
      <c r="E36" s="79">
        <v>22.5</v>
      </c>
      <c r="F36" s="79"/>
      <c r="G36" s="93">
        <f t="shared" si="1"/>
        <v>22.5</v>
      </c>
      <c r="H36" s="94">
        <f>G36+'Bodovi domaci '!L36</f>
        <v>34.5</v>
      </c>
      <c r="I36">
        <f>G36+'Bodovi domaci '!L36</f>
        <v>34.5</v>
      </c>
    </row>
    <row r="37" spans="1:9" ht="15" thickBot="1" x14ac:dyDescent="0.35">
      <c r="A37" s="74" t="s">
        <v>135</v>
      </c>
      <c r="B37" s="8" t="s">
        <v>134</v>
      </c>
      <c r="C37" s="3">
        <v>570</v>
      </c>
      <c r="D37" s="22">
        <v>2021</v>
      </c>
      <c r="E37" s="16">
        <v>18</v>
      </c>
      <c r="F37" s="16"/>
      <c r="G37" s="93">
        <f t="shared" si="1"/>
        <v>18</v>
      </c>
      <c r="H37" s="94">
        <f>G37+'Bodovi domaci '!L37</f>
        <v>32</v>
      </c>
      <c r="I37">
        <f>G37+'Bodovi domaci '!L37</f>
        <v>32</v>
      </c>
    </row>
    <row r="38" spans="1:9" ht="15.6" hidden="1" thickTop="1" thickBot="1" x14ac:dyDescent="0.35">
      <c r="A38" s="24"/>
      <c r="B38" s="25"/>
      <c r="C38" s="32"/>
      <c r="D38" s="33"/>
      <c r="E38" s="15"/>
      <c r="F38" s="15"/>
      <c r="G38" s="12">
        <f t="shared" si="1"/>
        <v>0</v>
      </c>
      <c r="I38">
        <f>G38+'Bodovi domaci '!L38</f>
        <v>0</v>
      </c>
    </row>
    <row r="39" spans="1:9" ht="15" hidden="1" thickBot="1" x14ac:dyDescent="0.35">
      <c r="A39" s="24"/>
      <c r="B39" s="25"/>
      <c r="C39" s="32"/>
      <c r="D39" s="33"/>
      <c r="E39" s="13"/>
      <c r="F39" s="13"/>
      <c r="G39" s="12">
        <f t="shared" si="1"/>
        <v>0</v>
      </c>
      <c r="I39">
        <f>G39+'Bodovi domaci '!L39</f>
        <v>0</v>
      </c>
    </row>
    <row r="40" spans="1:9" ht="15" hidden="1" thickBot="1" x14ac:dyDescent="0.35">
      <c r="A40" s="24"/>
      <c r="B40" s="25"/>
      <c r="C40" s="32"/>
      <c r="D40" s="33"/>
      <c r="E40" s="13"/>
      <c r="F40" s="13"/>
      <c r="G40" s="12">
        <f t="shared" si="1"/>
        <v>0</v>
      </c>
      <c r="I40">
        <f>G40+'Bodovi domaci '!L40</f>
        <v>0</v>
      </c>
    </row>
    <row r="41" spans="1:9" ht="15" hidden="1" thickBot="1" x14ac:dyDescent="0.35">
      <c r="A41" s="24"/>
      <c r="B41" s="25"/>
      <c r="C41" s="32"/>
      <c r="D41" s="33"/>
      <c r="E41" s="13"/>
      <c r="F41" s="13"/>
      <c r="G41" s="12">
        <f t="shared" si="1"/>
        <v>0</v>
      </c>
      <c r="I41">
        <f>G41+'Bodovi domaci '!L41</f>
        <v>0</v>
      </c>
    </row>
    <row r="42" spans="1:9" ht="15" hidden="1" thickBot="1" x14ac:dyDescent="0.35">
      <c r="A42" s="24"/>
      <c r="B42" s="25"/>
      <c r="C42" s="32"/>
      <c r="D42" s="33"/>
      <c r="E42" s="13"/>
      <c r="F42" s="13"/>
      <c r="G42" s="12">
        <f t="shared" si="1"/>
        <v>0</v>
      </c>
      <c r="I42">
        <f>G42+'Bodovi domaci '!L42</f>
        <v>0</v>
      </c>
    </row>
    <row r="43" spans="1:9" ht="15" hidden="1" thickBot="1" x14ac:dyDescent="0.35">
      <c r="A43" s="24"/>
      <c r="B43" s="25"/>
      <c r="C43" s="32"/>
      <c r="D43" s="33"/>
      <c r="E43" s="13"/>
      <c r="F43" s="13"/>
      <c r="G43" s="12">
        <f t="shared" si="1"/>
        <v>0</v>
      </c>
      <c r="I43">
        <f>G43+'Bodovi domaci '!L43</f>
        <v>0</v>
      </c>
    </row>
    <row r="44" spans="1:9" ht="15" hidden="1" thickBot="1" x14ac:dyDescent="0.35">
      <c r="A44" s="24"/>
      <c r="B44" s="25"/>
      <c r="C44" s="32"/>
      <c r="D44" s="33"/>
      <c r="E44" s="13"/>
      <c r="F44" s="13"/>
      <c r="G44" s="12">
        <f t="shared" si="1"/>
        <v>0</v>
      </c>
      <c r="I44">
        <f>G44+'Bodovi domaci '!L44</f>
        <v>0</v>
      </c>
    </row>
    <row r="45" spans="1:9" ht="15" hidden="1" thickBot="1" x14ac:dyDescent="0.35">
      <c r="A45" s="24"/>
      <c r="B45" s="25"/>
      <c r="C45" s="32"/>
      <c r="D45" s="33"/>
      <c r="E45" s="13"/>
      <c r="F45" s="13"/>
      <c r="G45" s="12">
        <f t="shared" si="1"/>
        <v>0</v>
      </c>
      <c r="I45">
        <f>G45+'Bodovi domaci '!L45</f>
        <v>0</v>
      </c>
    </row>
    <row r="46" spans="1:9" ht="15" hidden="1" thickBot="1" x14ac:dyDescent="0.35">
      <c r="A46" s="24"/>
      <c r="B46" s="25"/>
      <c r="C46" s="32"/>
      <c r="D46" s="33"/>
      <c r="E46" s="13"/>
      <c r="F46" s="13"/>
      <c r="G46" s="12">
        <f t="shared" si="1"/>
        <v>0</v>
      </c>
      <c r="I46">
        <f>G46+'Bodovi domaci '!L46</f>
        <v>0</v>
      </c>
    </row>
    <row r="47" spans="1:9" ht="15" hidden="1" thickBot="1" x14ac:dyDescent="0.35">
      <c r="A47" s="26"/>
      <c r="B47" s="27"/>
      <c r="C47" s="34"/>
      <c r="D47" s="35"/>
      <c r="E47" s="13"/>
      <c r="F47" s="13"/>
      <c r="G47" s="12">
        <f t="shared" si="1"/>
        <v>0</v>
      </c>
      <c r="I47">
        <f>G47+'Bodovi domaci '!L47</f>
        <v>0</v>
      </c>
    </row>
    <row r="48" spans="1:9" ht="15" hidden="1" thickBot="1" x14ac:dyDescent="0.35">
      <c r="A48" s="24"/>
      <c r="B48" s="25"/>
      <c r="C48" s="32"/>
      <c r="D48" s="33"/>
      <c r="E48" s="19"/>
      <c r="F48" s="19"/>
      <c r="G48" s="12">
        <f t="shared" si="1"/>
        <v>0</v>
      </c>
      <c r="I48">
        <f>G48+'Bodovi domaci '!L48</f>
        <v>0</v>
      </c>
    </row>
    <row r="49" spans="1:9" ht="15" hidden="1" thickBot="1" x14ac:dyDescent="0.35">
      <c r="A49" s="24"/>
      <c r="B49" s="25"/>
      <c r="C49" s="32"/>
      <c r="D49" s="33"/>
      <c r="E49" s="13"/>
      <c r="F49" s="13"/>
      <c r="G49" s="12">
        <f t="shared" si="1"/>
        <v>0</v>
      </c>
      <c r="I49">
        <f>G49+'Bodovi domaci '!L49</f>
        <v>0</v>
      </c>
    </row>
    <row r="50" spans="1:9" ht="15" hidden="1" thickBot="1" x14ac:dyDescent="0.35">
      <c r="A50" s="28"/>
      <c r="B50" s="29"/>
      <c r="C50" s="36"/>
      <c r="D50" s="37"/>
      <c r="E50" s="13"/>
      <c r="F50" s="13"/>
      <c r="G50" s="12">
        <f t="shared" si="1"/>
        <v>0</v>
      </c>
      <c r="I50">
        <f>G50+'Bodovi domaci '!L50</f>
        <v>0</v>
      </c>
    </row>
    <row r="51" spans="1:9" hidden="1" x14ac:dyDescent="0.3">
      <c r="I51">
        <f>G51+'Bodovi domaci '!L51</f>
        <v>0</v>
      </c>
    </row>
    <row r="52" spans="1:9" hidden="1" x14ac:dyDescent="0.3"/>
    <row r="53" spans="1:9" hidden="1" x14ac:dyDescent="0.3"/>
    <row r="54" spans="1:9" hidden="1" x14ac:dyDescent="0.3"/>
    <row r="55" spans="1:9" hidden="1" x14ac:dyDescent="0.3"/>
    <row r="56" spans="1:9" hidden="1" x14ac:dyDescent="0.3"/>
    <row r="57" spans="1:9" hidden="1" x14ac:dyDescent="0.3"/>
    <row r="58" spans="1:9" hidden="1" x14ac:dyDescent="0.3"/>
    <row r="59" spans="1:9" hidden="1" x14ac:dyDescent="0.3"/>
    <row r="60" spans="1:9" hidden="1" x14ac:dyDescent="0.3"/>
    <row r="61" spans="1:9" hidden="1" x14ac:dyDescent="0.3"/>
    <row r="62" spans="1:9" hidden="1" x14ac:dyDescent="0.3"/>
    <row r="63" spans="1:9" hidden="1" x14ac:dyDescent="0.3"/>
    <row r="64" spans="1:9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t="15" thickTop="1" x14ac:dyDescent="0.3"/>
  </sheetData>
  <pageMargins left="0.7" right="0.7" top="0.75" bottom="0.75" header="0.3" footer="0.3"/>
  <pageSetup orientation="portrait" r:id="rId1"/>
  <ignoredErrors>
    <ignoredError sqref="G2:G3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C2F30-2AEC-4925-88C8-C9FA3334640A}">
  <sheetPr>
    <pageSetUpPr fitToPage="1"/>
  </sheetPr>
  <dimension ref="A1:E51"/>
  <sheetViews>
    <sheetView topLeftCell="A12" workbookViewId="0">
      <selection activeCell="H37" sqref="H37"/>
    </sheetView>
  </sheetViews>
  <sheetFormatPr defaultRowHeight="14.4" x14ac:dyDescent="0.3"/>
  <cols>
    <col min="1" max="1" width="24.109375" customWidth="1"/>
    <col min="2" max="2" width="14.88671875" customWidth="1"/>
    <col min="5" max="5" width="11.5546875" customWidth="1"/>
  </cols>
  <sheetData>
    <row r="1" spans="1:5" ht="15" thickBot="1" x14ac:dyDescent="0.35">
      <c r="A1" s="17" t="s">
        <v>28</v>
      </c>
      <c r="B1" s="18" t="s">
        <v>29</v>
      </c>
      <c r="C1" s="4" t="s">
        <v>3</v>
      </c>
      <c r="D1" s="5" t="s">
        <v>4</v>
      </c>
      <c r="E1" s="11" t="s">
        <v>27</v>
      </c>
    </row>
    <row r="2" spans="1:5" x14ac:dyDescent="0.3">
      <c r="A2" s="50" t="s">
        <v>41</v>
      </c>
      <c r="B2" s="6" t="s">
        <v>42</v>
      </c>
      <c r="C2" s="1">
        <v>1063</v>
      </c>
      <c r="D2" s="1">
        <v>2024</v>
      </c>
      <c r="E2" s="12">
        <v>1</v>
      </c>
    </row>
    <row r="3" spans="1:5" x14ac:dyDescent="0.3">
      <c r="A3" s="50" t="s">
        <v>44</v>
      </c>
      <c r="B3" s="6" t="s">
        <v>24</v>
      </c>
      <c r="C3" s="1">
        <v>1022</v>
      </c>
      <c r="D3" s="1">
        <v>2024</v>
      </c>
      <c r="E3" s="13">
        <v>2</v>
      </c>
    </row>
    <row r="4" spans="1:5" x14ac:dyDescent="0.3">
      <c r="A4" s="50" t="s">
        <v>46</v>
      </c>
      <c r="B4" s="6" t="s">
        <v>47</v>
      </c>
      <c r="C4" s="1">
        <v>1157</v>
      </c>
      <c r="D4" s="1">
        <v>2024</v>
      </c>
      <c r="E4" s="13">
        <v>3</v>
      </c>
    </row>
    <row r="5" spans="1:5" x14ac:dyDescent="0.3">
      <c r="A5" s="50" t="s">
        <v>48</v>
      </c>
      <c r="B5" s="6" t="s">
        <v>49</v>
      </c>
      <c r="C5" s="1">
        <v>1074</v>
      </c>
      <c r="D5" s="1">
        <v>2024</v>
      </c>
      <c r="E5" s="13">
        <v>4</v>
      </c>
    </row>
    <row r="6" spans="1:5" x14ac:dyDescent="0.3">
      <c r="A6" s="50" t="s">
        <v>50</v>
      </c>
      <c r="B6" s="6" t="s">
        <v>51</v>
      </c>
      <c r="C6" s="1">
        <v>1277</v>
      </c>
      <c r="D6" s="1">
        <v>2024</v>
      </c>
      <c r="E6" s="13">
        <v>5</v>
      </c>
    </row>
    <row r="7" spans="1:5" x14ac:dyDescent="0.3">
      <c r="A7" s="62" t="s">
        <v>52</v>
      </c>
      <c r="B7" s="63" t="s">
        <v>53</v>
      </c>
      <c r="C7" s="64">
        <v>1305</v>
      </c>
      <c r="D7" s="64">
        <v>2024</v>
      </c>
      <c r="E7" s="13">
        <v>6</v>
      </c>
    </row>
    <row r="8" spans="1:5" x14ac:dyDescent="0.3">
      <c r="A8" s="50" t="s">
        <v>55</v>
      </c>
      <c r="B8" s="6" t="s">
        <v>56</v>
      </c>
      <c r="C8" s="1">
        <v>1282</v>
      </c>
      <c r="D8" s="1">
        <v>2024</v>
      </c>
      <c r="E8" s="13">
        <v>7</v>
      </c>
    </row>
    <row r="9" spans="1:5" x14ac:dyDescent="0.3">
      <c r="A9" s="50" t="s">
        <v>19</v>
      </c>
      <c r="B9" s="6" t="s">
        <v>15</v>
      </c>
      <c r="C9" s="1">
        <v>1217</v>
      </c>
      <c r="D9" s="1">
        <v>2024</v>
      </c>
      <c r="E9" s="13">
        <v>8</v>
      </c>
    </row>
    <row r="10" spans="1:5" x14ac:dyDescent="0.3">
      <c r="A10" s="50" t="s">
        <v>59</v>
      </c>
      <c r="B10" s="6" t="s">
        <v>18</v>
      </c>
      <c r="C10" s="1">
        <v>1076</v>
      </c>
      <c r="D10" s="1">
        <v>2024</v>
      </c>
      <c r="E10" s="13">
        <v>9</v>
      </c>
    </row>
    <row r="11" spans="1:5" x14ac:dyDescent="0.3">
      <c r="A11" s="50" t="s">
        <v>60</v>
      </c>
      <c r="B11" s="6" t="s">
        <v>11</v>
      </c>
      <c r="C11" s="1">
        <v>1219</v>
      </c>
      <c r="D11" s="1">
        <v>2024</v>
      </c>
      <c r="E11" s="13">
        <v>10</v>
      </c>
    </row>
    <row r="12" spans="1:5" x14ac:dyDescent="0.3">
      <c r="A12" s="62" t="s">
        <v>61</v>
      </c>
      <c r="B12" s="63" t="s">
        <v>62</v>
      </c>
      <c r="C12" s="64">
        <v>1257</v>
      </c>
      <c r="D12" s="64">
        <v>2024</v>
      </c>
      <c r="E12" s="13">
        <v>11</v>
      </c>
    </row>
    <row r="13" spans="1:5" x14ac:dyDescent="0.3">
      <c r="A13" s="50" t="s">
        <v>63</v>
      </c>
      <c r="B13" s="6" t="s">
        <v>64</v>
      </c>
      <c r="C13" s="1">
        <v>1271</v>
      </c>
      <c r="D13" s="1">
        <v>2024</v>
      </c>
      <c r="E13" s="13">
        <v>12</v>
      </c>
    </row>
    <row r="14" spans="1:5" x14ac:dyDescent="0.3">
      <c r="A14" s="50" t="s">
        <v>65</v>
      </c>
      <c r="B14" s="6" t="s">
        <v>7</v>
      </c>
      <c r="C14" s="1">
        <v>1167</v>
      </c>
      <c r="D14" s="1">
        <v>2024</v>
      </c>
      <c r="E14" s="13">
        <v>13</v>
      </c>
    </row>
    <row r="15" spans="1:5" x14ac:dyDescent="0.3">
      <c r="A15" s="50" t="s">
        <v>66</v>
      </c>
      <c r="B15" s="6" t="s">
        <v>67</v>
      </c>
      <c r="C15" s="1">
        <v>1289</v>
      </c>
      <c r="D15" s="1">
        <v>2024</v>
      </c>
      <c r="E15" s="13">
        <v>14</v>
      </c>
    </row>
    <row r="16" spans="1:5" x14ac:dyDescent="0.3">
      <c r="A16" s="62" t="s">
        <v>68</v>
      </c>
      <c r="B16" s="63" t="s">
        <v>69</v>
      </c>
      <c r="C16" s="64">
        <v>1227</v>
      </c>
      <c r="D16" s="64">
        <v>2024</v>
      </c>
      <c r="E16" s="13">
        <v>15</v>
      </c>
    </row>
    <row r="17" spans="1:5" x14ac:dyDescent="0.3">
      <c r="A17" s="62" t="s">
        <v>71</v>
      </c>
      <c r="B17" s="63" t="s">
        <v>72</v>
      </c>
      <c r="C17" s="64">
        <v>1148</v>
      </c>
      <c r="D17" s="64">
        <v>2024</v>
      </c>
      <c r="E17" s="13">
        <v>16</v>
      </c>
    </row>
    <row r="18" spans="1:5" x14ac:dyDescent="0.3">
      <c r="A18" s="62" t="s">
        <v>21</v>
      </c>
      <c r="B18" s="63" t="s">
        <v>22</v>
      </c>
      <c r="C18" s="64">
        <v>1190</v>
      </c>
      <c r="D18" s="64">
        <v>2024</v>
      </c>
      <c r="E18" s="13">
        <v>17</v>
      </c>
    </row>
    <row r="19" spans="1:5" x14ac:dyDescent="0.3">
      <c r="A19" s="50" t="s">
        <v>74</v>
      </c>
      <c r="B19" s="6" t="s">
        <v>75</v>
      </c>
      <c r="C19" s="1">
        <v>1177</v>
      </c>
      <c r="D19" s="1">
        <v>2024</v>
      </c>
      <c r="E19" s="13">
        <v>18</v>
      </c>
    </row>
    <row r="20" spans="1:5" x14ac:dyDescent="0.3">
      <c r="A20" s="50" t="s">
        <v>77</v>
      </c>
      <c r="B20" s="6" t="s">
        <v>10</v>
      </c>
      <c r="C20" s="1">
        <v>1006</v>
      </c>
      <c r="D20" s="1">
        <v>2024</v>
      </c>
      <c r="E20" s="13">
        <v>1</v>
      </c>
    </row>
    <row r="21" spans="1:5" x14ac:dyDescent="0.3">
      <c r="A21" s="50" t="s">
        <v>20</v>
      </c>
      <c r="B21" s="6" t="s">
        <v>7</v>
      </c>
      <c r="C21" s="1">
        <v>1184</v>
      </c>
      <c r="D21" s="1">
        <v>2024</v>
      </c>
      <c r="E21" s="13">
        <v>2</v>
      </c>
    </row>
    <row r="22" spans="1:5" x14ac:dyDescent="0.3">
      <c r="A22" s="62" t="s">
        <v>78</v>
      </c>
      <c r="B22" s="63" t="s">
        <v>79</v>
      </c>
      <c r="C22" s="64">
        <v>1170</v>
      </c>
      <c r="D22" s="64">
        <v>2024</v>
      </c>
      <c r="E22" s="13">
        <v>3</v>
      </c>
    </row>
    <row r="23" spans="1:5" x14ac:dyDescent="0.3">
      <c r="A23" s="50" t="s">
        <v>81</v>
      </c>
      <c r="B23" s="6" t="s">
        <v>64</v>
      </c>
      <c r="C23" s="1">
        <v>1179</v>
      </c>
      <c r="D23" s="1">
        <v>2024</v>
      </c>
      <c r="E23" s="13">
        <v>4</v>
      </c>
    </row>
    <row r="24" spans="1:5" x14ac:dyDescent="0.3">
      <c r="A24" s="50" t="s">
        <v>14</v>
      </c>
      <c r="B24" s="6" t="s">
        <v>9</v>
      </c>
      <c r="C24" s="1">
        <v>1068</v>
      </c>
      <c r="D24" s="1">
        <v>2024</v>
      </c>
      <c r="E24" s="13">
        <v>5</v>
      </c>
    </row>
    <row r="25" spans="1:5" x14ac:dyDescent="0.3">
      <c r="A25" s="50" t="s">
        <v>83</v>
      </c>
      <c r="B25" s="6" t="s">
        <v>84</v>
      </c>
      <c r="C25" s="1">
        <v>1140</v>
      </c>
      <c r="D25" s="1">
        <v>2024</v>
      </c>
      <c r="E25" s="13">
        <v>6</v>
      </c>
    </row>
    <row r="26" spans="1:5" x14ac:dyDescent="0.3">
      <c r="A26" s="50" t="s">
        <v>86</v>
      </c>
      <c r="B26" s="6" t="s">
        <v>87</v>
      </c>
      <c r="C26" s="1">
        <v>1171</v>
      </c>
      <c r="D26" s="1">
        <v>2024</v>
      </c>
      <c r="E26" s="13">
        <v>7</v>
      </c>
    </row>
    <row r="27" spans="1:5" x14ac:dyDescent="0.3">
      <c r="A27" s="50" t="s">
        <v>89</v>
      </c>
      <c r="B27" s="6" t="s">
        <v>90</v>
      </c>
      <c r="C27" s="1">
        <v>1047</v>
      </c>
      <c r="D27" s="1">
        <v>2024</v>
      </c>
      <c r="E27" s="13">
        <v>8</v>
      </c>
    </row>
    <row r="28" spans="1:5" x14ac:dyDescent="0.3">
      <c r="A28" s="50" t="s">
        <v>136</v>
      </c>
      <c r="B28" s="6" t="s">
        <v>137</v>
      </c>
      <c r="C28" s="1">
        <v>1906</v>
      </c>
      <c r="D28" s="20">
        <v>2024</v>
      </c>
      <c r="E28" s="13">
        <v>10</v>
      </c>
    </row>
    <row r="29" spans="1:5" ht="15" thickBot="1" x14ac:dyDescent="0.35">
      <c r="A29" s="88" t="s">
        <v>92</v>
      </c>
      <c r="B29" s="89" t="s">
        <v>93</v>
      </c>
      <c r="C29" s="90">
        <v>1202</v>
      </c>
      <c r="D29" s="90">
        <v>2024</v>
      </c>
      <c r="E29" s="42">
        <v>9</v>
      </c>
    </row>
    <row r="30" spans="1:5" ht="15" thickTop="1" x14ac:dyDescent="0.3">
      <c r="A30" s="69" t="s">
        <v>94</v>
      </c>
      <c r="B30" s="7" t="s">
        <v>95</v>
      </c>
      <c r="C30" s="2">
        <v>425</v>
      </c>
      <c r="D30" s="2">
        <v>2019</v>
      </c>
      <c r="E30" s="73">
        <v>10</v>
      </c>
    </row>
    <row r="31" spans="1:5" x14ac:dyDescent="0.3">
      <c r="A31" s="50" t="s">
        <v>96</v>
      </c>
      <c r="B31" s="6" t="s">
        <v>97</v>
      </c>
      <c r="C31" s="1">
        <v>413</v>
      </c>
      <c r="D31" s="1">
        <v>2019</v>
      </c>
      <c r="E31" s="15">
        <v>11</v>
      </c>
    </row>
    <row r="32" spans="1:5" x14ac:dyDescent="0.3">
      <c r="A32" s="50" t="s">
        <v>98</v>
      </c>
      <c r="B32" s="6" t="s">
        <v>99</v>
      </c>
      <c r="C32" s="1">
        <v>167</v>
      </c>
      <c r="D32" s="1">
        <v>2020</v>
      </c>
      <c r="E32" s="13">
        <v>12</v>
      </c>
    </row>
    <row r="33" spans="1:5" x14ac:dyDescent="0.3">
      <c r="A33" s="50" t="s">
        <v>100</v>
      </c>
      <c r="B33" s="6" t="s">
        <v>101</v>
      </c>
      <c r="C33" s="1">
        <v>441</v>
      </c>
      <c r="D33" s="1">
        <v>2018</v>
      </c>
      <c r="E33" s="13">
        <v>13</v>
      </c>
    </row>
    <row r="34" spans="1:5" x14ac:dyDescent="0.3">
      <c r="A34" s="50" t="s">
        <v>102</v>
      </c>
      <c r="B34" s="6" t="s">
        <v>103</v>
      </c>
      <c r="C34" s="1">
        <v>464</v>
      </c>
      <c r="D34" s="1">
        <v>2021</v>
      </c>
      <c r="E34" s="13">
        <v>14</v>
      </c>
    </row>
    <row r="35" spans="1:5" x14ac:dyDescent="0.3">
      <c r="A35" s="50" t="s">
        <v>105</v>
      </c>
      <c r="B35" s="6" t="s">
        <v>104</v>
      </c>
      <c r="C35" s="1">
        <v>447</v>
      </c>
      <c r="D35" s="1">
        <v>2021</v>
      </c>
      <c r="E35" s="13">
        <v>15</v>
      </c>
    </row>
    <row r="36" spans="1:5" x14ac:dyDescent="0.3">
      <c r="A36" s="75" t="s">
        <v>132</v>
      </c>
      <c r="B36" s="76" t="s">
        <v>133</v>
      </c>
      <c r="C36" s="77">
        <v>182</v>
      </c>
      <c r="D36" s="78">
        <v>2019</v>
      </c>
      <c r="E36" s="79">
        <v>16</v>
      </c>
    </row>
    <row r="37" spans="1:5" x14ac:dyDescent="0.3">
      <c r="A37" s="50" t="s">
        <v>135</v>
      </c>
      <c r="B37" s="6" t="s">
        <v>134</v>
      </c>
      <c r="C37" s="1">
        <v>570</v>
      </c>
      <c r="D37" s="20">
        <v>2021</v>
      </c>
      <c r="E37" s="13">
        <v>17</v>
      </c>
    </row>
    <row r="38" spans="1:5" x14ac:dyDescent="0.3">
      <c r="A38" s="6"/>
      <c r="B38" s="1"/>
      <c r="C38" s="1"/>
      <c r="D38" s="20"/>
      <c r="E38" s="15">
        <v>18</v>
      </c>
    </row>
    <row r="39" spans="1:5" x14ac:dyDescent="0.3">
      <c r="A39" s="6"/>
      <c r="B39" s="1"/>
      <c r="C39" s="1"/>
      <c r="D39" s="20"/>
      <c r="E39" s="13">
        <v>1</v>
      </c>
    </row>
    <row r="40" spans="1:5" x14ac:dyDescent="0.3">
      <c r="A40" s="6"/>
      <c r="B40" s="1"/>
      <c r="C40" s="1"/>
      <c r="D40" s="20"/>
      <c r="E40" s="13">
        <v>2</v>
      </c>
    </row>
    <row r="41" spans="1:5" x14ac:dyDescent="0.3">
      <c r="A41" s="6"/>
      <c r="B41" s="1"/>
      <c r="C41" s="1"/>
      <c r="D41" s="20"/>
      <c r="E41" s="13">
        <v>3</v>
      </c>
    </row>
    <row r="42" spans="1:5" x14ac:dyDescent="0.3">
      <c r="A42" s="6"/>
      <c r="B42" s="1"/>
      <c r="C42" s="1"/>
      <c r="D42" s="20"/>
      <c r="E42" s="13">
        <v>4</v>
      </c>
    </row>
    <row r="43" spans="1:5" x14ac:dyDescent="0.3">
      <c r="A43" s="6"/>
      <c r="B43" s="1"/>
      <c r="C43" s="1"/>
      <c r="D43" s="20"/>
      <c r="E43" s="13">
        <v>5</v>
      </c>
    </row>
    <row r="44" spans="1:5" x14ac:dyDescent="0.3">
      <c r="A44" s="6"/>
      <c r="B44" s="1"/>
      <c r="C44" s="1"/>
      <c r="D44" s="20"/>
      <c r="E44" s="13">
        <v>6</v>
      </c>
    </row>
    <row r="45" spans="1:5" x14ac:dyDescent="0.3">
      <c r="A45" s="6"/>
      <c r="B45" s="1"/>
      <c r="C45" s="1"/>
      <c r="D45" s="20"/>
      <c r="E45" s="13">
        <v>7</v>
      </c>
    </row>
    <row r="46" spans="1:5" x14ac:dyDescent="0.3">
      <c r="A46" s="6"/>
      <c r="B46" s="1"/>
      <c r="C46" s="1"/>
      <c r="D46" s="20"/>
      <c r="E46" s="13">
        <v>8</v>
      </c>
    </row>
    <row r="47" spans="1:5" x14ac:dyDescent="0.3">
      <c r="A47" s="7"/>
      <c r="B47" s="2"/>
      <c r="C47" s="2"/>
      <c r="D47" s="21"/>
      <c r="E47" s="13">
        <v>10</v>
      </c>
    </row>
    <row r="48" spans="1:5" x14ac:dyDescent="0.3">
      <c r="A48" s="6"/>
      <c r="B48" s="1"/>
      <c r="C48" s="1"/>
      <c r="D48" s="20"/>
      <c r="E48" s="19">
        <v>11</v>
      </c>
    </row>
    <row r="49" spans="1:5" x14ac:dyDescent="0.3">
      <c r="A49" s="6"/>
      <c r="B49" s="1"/>
      <c r="C49" s="1"/>
      <c r="D49" s="20"/>
      <c r="E49" s="13">
        <v>12</v>
      </c>
    </row>
    <row r="50" spans="1:5" ht="15" thickBot="1" x14ac:dyDescent="0.35">
      <c r="A50" s="9"/>
      <c r="B50" s="10"/>
      <c r="C50" s="10"/>
      <c r="D50" s="23"/>
      <c r="E50" s="13">
        <v>13</v>
      </c>
    </row>
    <row r="51" spans="1:5" ht="15" thickBot="1" x14ac:dyDescent="0.35">
      <c r="E51" s="14">
        <v>14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E6467-078C-4ECB-A65D-E8F32F5FFD8F}">
  <sheetPr>
    <pageSetUpPr fitToPage="1"/>
  </sheetPr>
  <dimension ref="A1:E51"/>
  <sheetViews>
    <sheetView topLeftCell="A12" workbookViewId="0">
      <selection activeCell="F44" sqref="F44"/>
    </sheetView>
  </sheetViews>
  <sheetFormatPr defaultRowHeight="14.4" x14ac:dyDescent="0.3"/>
  <cols>
    <col min="1" max="1" width="24.109375" customWidth="1"/>
    <col min="2" max="2" width="14.88671875" customWidth="1"/>
    <col min="5" max="5" width="11.5546875" customWidth="1"/>
  </cols>
  <sheetData>
    <row r="1" spans="1:5" ht="15" thickBot="1" x14ac:dyDescent="0.35">
      <c r="A1" s="17" t="s">
        <v>28</v>
      </c>
      <c r="B1" s="18" t="s">
        <v>29</v>
      </c>
      <c r="C1" s="4" t="s">
        <v>3</v>
      </c>
      <c r="D1" s="5" t="s">
        <v>4</v>
      </c>
      <c r="E1" s="11" t="s">
        <v>27</v>
      </c>
    </row>
    <row r="2" spans="1:5" x14ac:dyDescent="0.3">
      <c r="A2" s="50" t="s">
        <v>41</v>
      </c>
      <c r="B2" s="6" t="s">
        <v>42</v>
      </c>
      <c r="C2" s="1">
        <v>1063</v>
      </c>
      <c r="D2" s="1">
        <v>2024</v>
      </c>
      <c r="E2" s="12">
        <v>1</v>
      </c>
    </row>
    <row r="3" spans="1:5" x14ac:dyDescent="0.3">
      <c r="A3" s="50" t="s">
        <v>44</v>
      </c>
      <c r="B3" s="6" t="s">
        <v>24</v>
      </c>
      <c r="C3" s="1">
        <v>1022</v>
      </c>
      <c r="D3" s="1">
        <v>2024</v>
      </c>
      <c r="E3" s="13">
        <v>2</v>
      </c>
    </row>
    <row r="4" spans="1:5" x14ac:dyDescent="0.3">
      <c r="A4" s="50" t="s">
        <v>46</v>
      </c>
      <c r="B4" s="6" t="s">
        <v>47</v>
      </c>
      <c r="C4" s="1">
        <v>1157</v>
      </c>
      <c r="D4" s="1">
        <v>2024</v>
      </c>
      <c r="E4" s="13">
        <v>3</v>
      </c>
    </row>
    <row r="5" spans="1:5" x14ac:dyDescent="0.3">
      <c r="A5" s="50" t="s">
        <v>48</v>
      </c>
      <c r="B5" s="6" t="s">
        <v>49</v>
      </c>
      <c r="C5" s="1">
        <v>1074</v>
      </c>
      <c r="D5" s="1">
        <v>2024</v>
      </c>
      <c r="E5" s="13">
        <v>4</v>
      </c>
    </row>
    <row r="6" spans="1:5" x14ac:dyDescent="0.3">
      <c r="A6" s="50" t="s">
        <v>50</v>
      </c>
      <c r="B6" s="6" t="s">
        <v>51</v>
      </c>
      <c r="C6" s="1">
        <v>1277</v>
      </c>
      <c r="D6" s="1">
        <v>2024</v>
      </c>
      <c r="E6" s="13">
        <v>5</v>
      </c>
    </row>
    <row r="7" spans="1:5" x14ac:dyDescent="0.3">
      <c r="A7" s="62" t="s">
        <v>52</v>
      </c>
      <c r="B7" s="63" t="s">
        <v>53</v>
      </c>
      <c r="C7" s="64">
        <v>1305</v>
      </c>
      <c r="D7" s="64">
        <v>2024</v>
      </c>
      <c r="E7" s="13">
        <v>6</v>
      </c>
    </row>
    <row r="8" spans="1:5" x14ac:dyDescent="0.3">
      <c r="A8" s="50" t="s">
        <v>55</v>
      </c>
      <c r="B8" s="6" t="s">
        <v>56</v>
      </c>
      <c r="C8" s="1">
        <v>1282</v>
      </c>
      <c r="D8" s="1">
        <v>2024</v>
      </c>
      <c r="E8" s="13">
        <v>7</v>
      </c>
    </row>
    <row r="9" spans="1:5" x14ac:dyDescent="0.3">
      <c r="A9" s="50" t="s">
        <v>19</v>
      </c>
      <c r="B9" s="6" t="s">
        <v>15</v>
      </c>
      <c r="C9" s="1">
        <v>1217</v>
      </c>
      <c r="D9" s="1">
        <v>2024</v>
      </c>
      <c r="E9" s="13">
        <v>8</v>
      </c>
    </row>
    <row r="10" spans="1:5" x14ac:dyDescent="0.3">
      <c r="A10" s="50" t="s">
        <v>59</v>
      </c>
      <c r="B10" s="6" t="s">
        <v>18</v>
      </c>
      <c r="C10" s="1">
        <v>1076</v>
      </c>
      <c r="D10" s="1">
        <v>2024</v>
      </c>
      <c r="E10" s="13">
        <v>9</v>
      </c>
    </row>
    <row r="11" spans="1:5" x14ac:dyDescent="0.3">
      <c r="A11" s="50" t="s">
        <v>60</v>
      </c>
      <c r="B11" s="6" t="s">
        <v>11</v>
      </c>
      <c r="C11" s="1">
        <v>1219</v>
      </c>
      <c r="D11" s="1">
        <v>2024</v>
      </c>
      <c r="E11" s="13">
        <v>10</v>
      </c>
    </row>
    <row r="12" spans="1:5" x14ac:dyDescent="0.3">
      <c r="A12" s="62" t="s">
        <v>61</v>
      </c>
      <c r="B12" s="63" t="s">
        <v>62</v>
      </c>
      <c r="C12" s="64">
        <v>1257</v>
      </c>
      <c r="D12" s="64">
        <v>2024</v>
      </c>
      <c r="E12" s="13">
        <v>1</v>
      </c>
    </row>
    <row r="13" spans="1:5" x14ac:dyDescent="0.3">
      <c r="A13" s="50" t="s">
        <v>63</v>
      </c>
      <c r="B13" s="6" t="s">
        <v>64</v>
      </c>
      <c r="C13" s="1">
        <v>1271</v>
      </c>
      <c r="D13" s="1">
        <v>2024</v>
      </c>
      <c r="E13" s="13">
        <v>2</v>
      </c>
    </row>
    <row r="14" spans="1:5" x14ac:dyDescent="0.3">
      <c r="A14" s="50" t="s">
        <v>65</v>
      </c>
      <c r="B14" s="6" t="s">
        <v>7</v>
      </c>
      <c r="C14" s="1">
        <v>1167</v>
      </c>
      <c r="D14" s="1">
        <v>2024</v>
      </c>
      <c r="E14" s="13">
        <v>3</v>
      </c>
    </row>
    <row r="15" spans="1:5" x14ac:dyDescent="0.3">
      <c r="A15" s="50" t="s">
        <v>66</v>
      </c>
      <c r="B15" s="6" t="s">
        <v>67</v>
      </c>
      <c r="C15" s="1">
        <v>1289</v>
      </c>
      <c r="D15" s="1">
        <v>2024</v>
      </c>
      <c r="E15" s="13">
        <v>4</v>
      </c>
    </row>
    <row r="16" spans="1:5" x14ac:dyDescent="0.3">
      <c r="A16" s="62" t="s">
        <v>68</v>
      </c>
      <c r="B16" s="63" t="s">
        <v>69</v>
      </c>
      <c r="C16" s="64">
        <v>1227</v>
      </c>
      <c r="D16" s="64">
        <v>2024</v>
      </c>
      <c r="E16" s="13">
        <v>5</v>
      </c>
    </row>
    <row r="17" spans="1:5" x14ac:dyDescent="0.3">
      <c r="A17" s="62" t="s">
        <v>71</v>
      </c>
      <c r="B17" s="63" t="s">
        <v>72</v>
      </c>
      <c r="C17" s="64">
        <v>1148</v>
      </c>
      <c r="D17" s="64">
        <v>2024</v>
      </c>
      <c r="E17" s="13">
        <v>6</v>
      </c>
    </row>
    <row r="18" spans="1:5" x14ac:dyDescent="0.3">
      <c r="A18" s="62" t="s">
        <v>21</v>
      </c>
      <c r="B18" s="63" t="s">
        <v>22</v>
      </c>
      <c r="C18" s="64">
        <v>1190</v>
      </c>
      <c r="D18" s="64">
        <v>2024</v>
      </c>
      <c r="E18" s="13">
        <v>7</v>
      </c>
    </row>
    <row r="19" spans="1:5" x14ac:dyDescent="0.3">
      <c r="A19" s="50" t="s">
        <v>74</v>
      </c>
      <c r="B19" s="6" t="s">
        <v>75</v>
      </c>
      <c r="C19" s="1">
        <v>1177</v>
      </c>
      <c r="D19" s="1">
        <v>2024</v>
      </c>
      <c r="E19" s="13">
        <v>8</v>
      </c>
    </row>
    <row r="20" spans="1:5" x14ac:dyDescent="0.3">
      <c r="A20" s="50" t="s">
        <v>77</v>
      </c>
      <c r="B20" s="6" t="s">
        <v>10</v>
      </c>
      <c r="C20" s="1">
        <v>1006</v>
      </c>
      <c r="D20" s="1">
        <v>2024</v>
      </c>
      <c r="E20" s="13">
        <v>9</v>
      </c>
    </row>
    <row r="21" spans="1:5" x14ac:dyDescent="0.3">
      <c r="A21" s="50" t="s">
        <v>20</v>
      </c>
      <c r="B21" s="6" t="s">
        <v>7</v>
      </c>
      <c r="C21" s="1">
        <v>1184</v>
      </c>
      <c r="D21" s="1">
        <v>2024</v>
      </c>
      <c r="E21" s="13">
        <v>10</v>
      </c>
    </row>
    <row r="22" spans="1:5" x14ac:dyDescent="0.3">
      <c r="A22" s="62" t="s">
        <v>78</v>
      </c>
      <c r="B22" s="63" t="s">
        <v>79</v>
      </c>
      <c r="C22" s="64">
        <v>1170</v>
      </c>
      <c r="D22" s="64">
        <v>2024</v>
      </c>
      <c r="E22" s="13">
        <v>1</v>
      </c>
    </row>
    <row r="23" spans="1:5" x14ac:dyDescent="0.3">
      <c r="A23" s="50" t="s">
        <v>81</v>
      </c>
      <c r="B23" s="6" t="s">
        <v>64</v>
      </c>
      <c r="C23" s="1">
        <v>1179</v>
      </c>
      <c r="D23" s="1">
        <v>2024</v>
      </c>
      <c r="E23" s="13">
        <v>2</v>
      </c>
    </row>
    <row r="24" spans="1:5" x14ac:dyDescent="0.3">
      <c r="A24" s="50" t="s">
        <v>14</v>
      </c>
      <c r="B24" s="6" t="s">
        <v>9</v>
      </c>
      <c r="C24" s="1">
        <v>1068</v>
      </c>
      <c r="D24" s="1">
        <v>2024</v>
      </c>
      <c r="E24" s="13">
        <v>3</v>
      </c>
    </row>
    <row r="25" spans="1:5" x14ac:dyDescent="0.3">
      <c r="A25" s="50" t="s">
        <v>83</v>
      </c>
      <c r="B25" s="6" t="s">
        <v>84</v>
      </c>
      <c r="C25" s="1">
        <v>1140</v>
      </c>
      <c r="D25" s="1">
        <v>2024</v>
      </c>
      <c r="E25" s="13">
        <v>4</v>
      </c>
    </row>
    <row r="26" spans="1:5" x14ac:dyDescent="0.3">
      <c r="A26" s="50" t="s">
        <v>86</v>
      </c>
      <c r="B26" s="6" t="s">
        <v>87</v>
      </c>
      <c r="C26" s="1">
        <v>1171</v>
      </c>
      <c r="D26" s="1">
        <v>2024</v>
      </c>
      <c r="E26" s="13">
        <v>5</v>
      </c>
    </row>
    <row r="27" spans="1:5" x14ac:dyDescent="0.3">
      <c r="A27" s="50" t="s">
        <v>89</v>
      </c>
      <c r="B27" s="6" t="s">
        <v>90</v>
      </c>
      <c r="C27" s="1">
        <v>1047</v>
      </c>
      <c r="D27" s="1">
        <v>2024</v>
      </c>
      <c r="E27" s="13">
        <v>6</v>
      </c>
    </row>
    <row r="28" spans="1:5" x14ac:dyDescent="0.3">
      <c r="A28" s="50" t="s">
        <v>136</v>
      </c>
      <c r="B28" s="6" t="s">
        <v>137</v>
      </c>
      <c r="C28" s="1">
        <v>1906</v>
      </c>
      <c r="D28" s="20">
        <v>2024</v>
      </c>
      <c r="E28" s="13">
        <v>8</v>
      </c>
    </row>
    <row r="29" spans="1:5" ht="15" thickBot="1" x14ac:dyDescent="0.35">
      <c r="A29" s="65" t="s">
        <v>92</v>
      </c>
      <c r="B29" s="66" t="s">
        <v>93</v>
      </c>
      <c r="C29" s="67">
        <v>1202</v>
      </c>
      <c r="D29" s="67">
        <v>2024</v>
      </c>
      <c r="E29" s="16">
        <v>7</v>
      </c>
    </row>
    <row r="30" spans="1:5" ht="15" thickTop="1" x14ac:dyDescent="0.3">
      <c r="A30" s="69" t="s">
        <v>94</v>
      </c>
      <c r="B30" s="7" t="s">
        <v>95</v>
      </c>
      <c r="C30" s="2">
        <v>425</v>
      </c>
      <c r="D30" s="2">
        <v>2019</v>
      </c>
      <c r="E30" s="73">
        <v>8</v>
      </c>
    </row>
    <row r="31" spans="1:5" x14ac:dyDescent="0.3">
      <c r="A31" s="50" t="s">
        <v>96</v>
      </c>
      <c r="B31" s="6" t="s">
        <v>97</v>
      </c>
      <c r="C31" s="1">
        <v>413</v>
      </c>
      <c r="D31" s="1">
        <v>2019</v>
      </c>
      <c r="E31" s="15">
        <v>9</v>
      </c>
    </row>
    <row r="32" spans="1:5" x14ac:dyDescent="0.3">
      <c r="A32" s="50" t="s">
        <v>98</v>
      </c>
      <c r="B32" s="6" t="s">
        <v>99</v>
      </c>
      <c r="C32" s="1">
        <v>167</v>
      </c>
      <c r="D32" s="1">
        <v>2020</v>
      </c>
      <c r="E32" s="13">
        <v>10</v>
      </c>
    </row>
    <row r="33" spans="1:5" x14ac:dyDescent="0.3">
      <c r="A33" s="50" t="s">
        <v>100</v>
      </c>
      <c r="B33" s="6" t="s">
        <v>101</v>
      </c>
      <c r="C33" s="1">
        <v>441</v>
      </c>
      <c r="D33" s="1">
        <v>2018</v>
      </c>
      <c r="E33" s="13">
        <v>1</v>
      </c>
    </row>
    <row r="34" spans="1:5" x14ac:dyDescent="0.3">
      <c r="A34" s="50" t="s">
        <v>102</v>
      </c>
      <c r="B34" s="6" t="s">
        <v>103</v>
      </c>
      <c r="C34" s="1">
        <v>464</v>
      </c>
      <c r="D34" s="1">
        <v>2021</v>
      </c>
      <c r="E34" s="13">
        <v>2</v>
      </c>
    </row>
    <row r="35" spans="1:5" x14ac:dyDescent="0.3">
      <c r="A35" s="50" t="s">
        <v>105</v>
      </c>
      <c r="B35" s="6" t="s">
        <v>104</v>
      </c>
      <c r="C35" s="1">
        <v>447</v>
      </c>
      <c r="D35" s="1">
        <v>2021</v>
      </c>
      <c r="E35" s="13">
        <v>3</v>
      </c>
    </row>
    <row r="36" spans="1:5" x14ac:dyDescent="0.3">
      <c r="A36" s="75" t="s">
        <v>132</v>
      </c>
      <c r="B36" s="76" t="s">
        <v>133</v>
      </c>
      <c r="C36" s="77">
        <v>182</v>
      </c>
      <c r="D36" s="78">
        <v>2019</v>
      </c>
      <c r="E36" s="13">
        <v>4</v>
      </c>
    </row>
    <row r="37" spans="1:5" ht="15" thickBot="1" x14ac:dyDescent="0.35">
      <c r="A37" s="74" t="s">
        <v>135</v>
      </c>
      <c r="B37" s="8" t="s">
        <v>134</v>
      </c>
      <c r="C37" s="3">
        <v>570</v>
      </c>
      <c r="D37" s="22">
        <v>2021</v>
      </c>
      <c r="E37" s="16">
        <v>5</v>
      </c>
    </row>
    <row r="38" spans="1:5" ht="15" thickTop="1" x14ac:dyDescent="0.3">
      <c r="A38" s="6"/>
      <c r="B38" s="1"/>
      <c r="C38" s="1"/>
      <c r="D38" s="20"/>
      <c r="E38" s="15">
        <v>6</v>
      </c>
    </row>
    <row r="39" spans="1:5" x14ac:dyDescent="0.3">
      <c r="A39" s="6"/>
      <c r="B39" s="1"/>
      <c r="C39" s="1"/>
      <c r="D39" s="20"/>
      <c r="E39" s="13">
        <v>7</v>
      </c>
    </row>
    <row r="40" spans="1:5" x14ac:dyDescent="0.3">
      <c r="A40" s="6"/>
      <c r="B40" s="1"/>
      <c r="C40" s="1"/>
      <c r="D40" s="20"/>
      <c r="E40" s="13">
        <v>8</v>
      </c>
    </row>
    <row r="41" spans="1:5" x14ac:dyDescent="0.3">
      <c r="A41" s="6"/>
      <c r="B41" s="1"/>
      <c r="C41" s="1"/>
      <c r="D41" s="20"/>
      <c r="E41" s="13">
        <v>9</v>
      </c>
    </row>
    <row r="42" spans="1:5" x14ac:dyDescent="0.3">
      <c r="A42" s="6"/>
      <c r="B42" s="1"/>
      <c r="C42" s="1"/>
      <c r="D42" s="20"/>
      <c r="E42" s="13">
        <v>10</v>
      </c>
    </row>
    <row r="43" spans="1:5" x14ac:dyDescent="0.3">
      <c r="A43" s="6"/>
      <c r="B43" s="1"/>
      <c r="C43" s="1"/>
      <c r="D43" s="20"/>
      <c r="E43" s="13">
        <v>1</v>
      </c>
    </row>
    <row r="44" spans="1:5" x14ac:dyDescent="0.3">
      <c r="A44" s="6"/>
      <c r="B44" s="1"/>
      <c r="C44" s="1"/>
      <c r="D44" s="20"/>
      <c r="E44" s="13">
        <v>2</v>
      </c>
    </row>
    <row r="45" spans="1:5" x14ac:dyDescent="0.3">
      <c r="A45" s="6"/>
      <c r="B45" s="1"/>
      <c r="C45" s="1"/>
      <c r="D45" s="20"/>
      <c r="E45" s="13">
        <v>3</v>
      </c>
    </row>
    <row r="46" spans="1:5" x14ac:dyDescent="0.3">
      <c r="A46" s="6"/>
      <c r="B46" s="1"/>
      <c r="C46" s="1"/>
      <c r="D46" s="20"/>
      <c r="E46" s="13">
        <v>4</v>
      </c>
    </row>
    <row r="47" spans="1:5" x14ac:dyDescent="0.3">
      <c r="A47" s="7"/>
      <c r="B47" s="2"/>
      <c r="C47" s="2"/>
      <c r="D47" s="21"/>
      <c r="E47" s="13">
        <v>5</v>
      </c>
    </row>
    <row r="48" spans="1:5" x14ac:dyDescent="0.3">
      <c r="A48" s="6"/>
      <c r="B48" s="1"/>
      <c r="C48" s="1"/>
      <c r="D48" s="20"/>
      <c r="E48" s="19">
        <v>6</v>
      </c>
    </row>
    <row r="49" spans="1:5" x14ac:dyDescent="0.3">
      <c r="A49" s="6"/>
      <c r="B49" s="1"/>
      <c r="C49" s="1"/>
      <c r="D49" s="20"/>
      <c r="E49" s="13">
        <v>7</v>
      </c>
    </row>
    <row r="50" spans="1:5" ht="15" thickBot="1" x14ac:dyDescent="0.35">
      <c r="A50" s="9"/>
      <c r="B50" s="10"/>
      <c r="C50" s="10"/>
      <c r="D50" s="23"/>
      <c r="E50" s="13">
        <v>8</v>
      </c>
    </row>
    <row r="51" spans="1:5" ht="15" thickBot="1" x14ac:dyDescent="0.35">
      <c r="E51" s="14">
        <v>9</v>
      </c>
    </row>
  </sheetData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Spisak Studenata</vt:lpstr>
      <vt:lpstr>Bodovi domaci </vt:lpstr>
      <vt:lpstr>Test 1 i 2</vt:lpstr>
      <vt:lpstr>Zadatak1i2</vt:lpstr>
      <vt:lpstr>Zadatak3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Janev</dc:creator>
  <cp:lastModifiedBy>Nemanja Janev</cp:lastModifiedBy>
  <cp:lastPrinted>2024-11-24T10:46:57Z</cp:lastPrinted>
  <dcterms:created xsi:type="dcterms:W3CDTF">2023-10-10T10:53:45Z</dcterms:created>
  <dcterms:modified xsi:type="dcterms:W3CDTF">2025-09-25T14:29:36Z</dcterms:modified>
</cp:coreProperties>
</file>