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6418DC9-DB7E-4F82-BAF1-08AAD2409E4F}" xr6:coauthVersionLast="44" xr6:coauthVersionMax="44" xr10:uidLastSave="{00000000-0000-0000-0000-000000000000}"/>
  <bookViews>
    <workbookView xWindow="-110" yWindow="-110" windowWidth="19420" windowHeight="10300" tabRatio="5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0" i="1" l="1"/>
  <c r="K20" i="1"/>
  <c r="N20" i="1" s="1"/>
  <c r="T14" i="1" l="1"/>
  <c r="T7" i="1"/>
  <c r="T6" i="1"/>
  <c r="T12" i="1"/>
  <c r="R12" i="1"/>
  <c r="R14" i="1"/>
  <c r="R7" i="1"/>
  <c r="R13" i="1"/>
  <c r="R6" i="1"/>
  <c r="T5" i="1"/>
  <c r="R5" i="1"/>
  <c r="T13" i="1"/>
  <c r="Y12" i="1" l="1"/>
  <c r="AA12" i="1"/>
  <c r="AA5" i="1"/>
  <c r="Y5" i="1"/>
</calcChain>
</file>

<file path=xl/sharedStrings.xml><?xml version="1.0" encoding="utf-8"?>
<sst xmlns="http://schemas.openxmlformats.org/spreadsheetml/2006/main" count="62" uniqueCount="39">
  <si>
    <t>Naziv preduzeca: Centar za učenje stranih jezika</t>
  </si>
  <si>
    <t>Delatnost: obuka</t>
  </si>
  <si>
    <t xml:space="preserve">interni </t>
  </si>
  <si>
    <t>eksterni</t>
  </si>
  <si>
    <t>S</t>
  </si>
  <si>
    <t>W</t>
  </si>
  <si>
    <t>O</t>
  </si>
  <si>
    <t>T</t>
  </si>
  <si>
    <t>Stručnost</t>
  </si>
  <si>
    <t>Slaba reklama</t>
  </si>
  <si>
    <t>Širok portfolio on line usluga</t>
  </si>
  <si>
    <t>Viša cena od konkurencije</t>
  </si>
  <si>
    <t>Dobra reputacija</t>
  </si>
  <si>
    <t>Slab pristup postprodajnim aktivnostima i analizi tržišta</t>
  </si>
  <si>
    <t>SO</t>
  </si>
  <si>
    <t>WO</t>
  </si>
  <si>
    <t>Sposobnost da se usluže različite potrebe korisnika</t>
  </si>
  <si>
    <t>Jaka konkurencija</t>
  </si>
  <si>
    <t>Primena novih tehnologija u pružanju usluga</t>
  </si>
  <si>
    <t>Osetljivost na slabljenje kupovne moći</t>
  </si>
  <si>
    <t>Partnerstvo sa poznatim internacionalnim skolama</t>
  </si>
  <si>
    <t>Promene u potrebama korisnika</t>
  </si>
  <si>
    <t>Partnerstvo sa internacionalnim skolama</t>
  </si>
  <si>
    <t>ST</t>
  </si>
  <si>
    <t>WT</t>
  </si>
  <si>
    <t>UKUPNO</t>
  </si>
  <si>
    <t>Stretgija nastupa:</t>
  </si>
  <si>
    <t xml:space="preserve">Strategija za SO faktor 1 – Što veća zastupljenost različitih tipova/vrsta kurseva angažovanjem stručnih predavača koji bi bili u mogućnosti da odgovore na specifičine zahteve korisnika usluga. </t>
  </si>
  <si>
    <t>Strategija za SO faktor 2 – Maksimalna iskorišćenost novih tehnologija u kreiranju širokog portfolia usluga za učenje na daljinu.</t>
  </si>
  <si>
    <t>Strategija za SO faktor 3 – Oslanjanje na partnerstava sa poznatim internacionalnim školama u cilju što boljeg pozicioniranja i dobre reputacije na lokalnom tržištu.</t>
  </si>
  <si>
    <t>Strategija za WO faktor 1 –Što veća zastupljenost različitih vrsta kurseva u svrhu preporuke korisnika usluga da se na jednom mestu mogu zadovoljiti različite potrebe.</t>
  </si>
  <si>
    <t>Strategija za WO faktor 2 – Maksimalna iskorišćenost novih tehnologije u kreiranju cenovno povoljnijih usluga (on line usluge).</t>
  </si>
  <si>
    <t>Strategija za WO faktor 3 – Korišćenje partnerstva  sa poznatim internacionalnim školama u cilju unapređenja postprodajnog procesa i analize tržišta.</t>
  </si>
  <si>
    <t>Strategija za WT faktor 1 – Orijentisanost na zadovoljstvo i usmenu preporuku/reklamu korisnika radi sticanja prednosti nad konkurencijom.</t>
  </si>
  <si>
    <t>Strategija za WT faktor 2 – Zastupljenost usluga putem učenja na daljinu po povoljnijim cenama radi dostupnosti usluge širem krugu zainteresovanih.</t>
  </si>
  <si>
    <t>Strategija za WT faktor 3 – Praćenje i upoznavanje sa potrebama korisnika putem anketa i upitnika u svrhu zadovoljenja potreba korisnika i unapređenja postprodajnog procesa.</t>
  </si>
  <si>
    <t>Strategija za ST faktor 1 – Kontinuirano unapređenje znanja i veština zaposlenih u svrhu visokog nivoa kvaliteta usluge i razlikovanja od ostalih na tržištu (od konkurencije).</t>
  </si>
  <si>
    <t>Strategija za ST faktor 2 – Zastupljenost on line usluga sa nižom cenom radi dostupnosti usluge što većem broju korisnika.</t>
  </si>
  <si>
    <t>Strategija za ST faktor 3 – Diferenciranje kompanije i aktivno učestvovanje u kreiranju novih potreba korisnika na osnovu dobre reputacije.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</si>
</sst>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rgb="FFFFFFFF"/>
      </patternFill>
    </fill>
    <fill>
      <patternFill patternType="solid">
        <fgColor rgb="FFF8CBAD"/>
        <bgColor rgb="FFFFE699"/>
      </patternFill>
    </fill>
    <fill>
      <patternFill patternType="solid">
        <fgColor rgb="FFC5E0B4"/>
        <bgColor rgb="FFBDD7EE"/>
      </patternFill>
    </fill>
    <fill>
      <patternFill patternType="solid">
        <fgColor rgb="FF9DC3E6"/>
        <bgColor rgb="FFBDD7EE"/>
      </patternFill>
    </fill>
    <fill>
      <patternFill patternType="solid">
        <fgColor rgb="FFBDD7EE"/>
        <bgColor rgb="FFC5E0B4"/>
      </patternFill>
    </fill>
    <fill>
      <patternFill patternType="solid">
        <fgColor rgb="FFFFE699"/>
        <bgColor rgb="FFF8CBAD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61">
    <xf numFmtId="0" fontId="0" fillId="0" borderId="0" xfId="0"/>
    <xf numFmtId="10" fontId="0" fillId="6" borderId="7" xfId="1" applyNumberFormat="1" applyFont="1" applyFill="1" applyBorder="1" applyAlignment="1" applyProtection="1">
      <alignment horizontal="center" vertical="center"/>
    </xf>
    <xf numFmtId="10" fontId="0" fillId="5" borderId="7" xfId="1" applyNumberFormat="1" applyFont="1" applyFill="1" applyBorder="1" applyAlignment="1" applyProtection="1">
      <alignment horizontal="center" vertical="center"/>
    </xf>
    <xf numFmtId="10" fontId="0" fillId="4" borderId="7" xfId="1" applyNumberFormat="1" applyFont="1" applyFill="1" applyBorder="1" applyAlignment="1" applyProtection="1">
      <alignment horizontal="center" vertical="center"/>
    </xf>
    <xf numFmtId="10" fontId="0" fillId="3" borderId="7" xfId="1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3" xfId="0" applyFont="1" applyFill="1" applyBorder="1"/>
    <xf numFmtId="0" fontId="0" fillId="3" borderId="4" xfId="0" applyFill="1" applyBorder="1"/>
    <xf numFmtId="0" fontId="0" fillId="4" borderId="3" xfId="0" applyFont="1" applyFill="1" applyBorder="1"/>
    <xf numFmtId="0" fontId="0" fillId="4" borderId="4" xfId="0" applyFill="1" applyBorder="1"/>
    <xf numFmtId="10" fontId="0" fillId="3" borderId="6" xfId="1" applyNumberFormat="1" applyFont="1" applyFill="1" applyBorder="1" applyAlignment="1" applyProtection="1"/>
    <xf numFmtId="10" fontId="0" fillId="3" borderId="4" xfId="1" applyNumberFormat="1" applyFont="1" applyFill="1" applyBorder="1" applyAlignment="1" applyProtection="1"/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3" borderId="8" xfId="0" applyFont="1" applyFill="1" applyBorder="1"/>
    <xf numFmtId="0" fontId="0" fillId="3" borderId="9" xfId="0" applyFill="1" applyBorder="1"/>
    <xf numFmtId="0" fontId="0" fillId="4" borderId="8" xfId="0" applyFont="1" applyFill="1" applyBorder="1"/>
    <xf numFmtId="0" fontId="0" fillId="4" borderId="9" xfId="0" applyFill="1" applyBorder="1"/>
    <xf numFmtId="10" fontId="0" fillId="3" borderId="0" xfId="1" applyNumberFormat="1" applyFont="1" applyFill="1" applyBorder="1" applyAlignment="1" applyProtection="1"/>
    <xf numFmtId="10" fontId="0" fillId="3" borderId="9" xfId="1" applyNumberFormat="1" applyFont="1" applyFill="1" applyBorder="1" applyAlignment="1" applyProtection="1"/>
    <xf numFmtId="0" fontId="0" fillId="3" borderId="8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0" xfId="0" applyFont="1" applyFill="1" applyBorder="1"/>
    <xf numFmtId="0" fontId="0" fillId="4" borderId="0" xfId="0" applyFill="1" applyBorder="1" applyAlignment="1">
      <alignment horizontal="center" vertical="center"/>
    </xf>
    <xf numFmtId="0" fontId="0" fillId="3" borderId="10" xfId="0" applyFill="1" applyBorder="1"/>
    <xf numFmtId="0" fontId="0" fillId="3" borderId="11" xfId="0" applyFill="1" applyBorder="1"/>
    <xf numFmtId="0" fontId="0" fillId="3" borderId="10" xfId="0" applyFill="1" applyBorder="1" applyAlignment="1">
      <alignment horizontal="center"/>
    </xf>
    <xf numFmtId="0" fontId="0" fillId="5" borderId="3" xfId="0" applyFont="1" applyFill="1" applyBorder="1"/>
    <xf numFmtId="0" fontId="0" fillId="5" borderId="0" xfId="0" applyFill="1" applyBorder="1"/>
    <xf numFmtId="0" fontId="0" fillId="6" borderId="3" xfId="0" applyFont="1" applyFill="1" applyBorder="1"/>
    <xf numFmtId="0" fontId="0" fillId="6" borderId="4" xfId="0" applyFill="1" applyBorder="1"/>
    <xf numFmtId="10" fontId="0" fillId="5" borderId="6" xfId="1" applyNumberFormat="1" applyFont="1" applyFill="1" applyBorder="1" applyAlignment="1" applyProtection="1"/>
    <xf numFmtId="10" fontId="0" fillId="7" borderId="4" xfId="1" applyNumberFormat="1" applyFont="1" applyFill="1" applyBorder="1" applyAlignment="1" applyProtection="1"/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5" borderId="8" xfId="0" applyFont="1" applyFill="1" applyBorder="1"/>
    <xf numFmtId="0" fontId="0" fillId="6" borderId="8" xfId="0" applyFont="1" applyFill="1" applyBorder="1"/>
    <xf numFmtId="0" fontId="0" fillId="6" borderId="9" xfId="0" applyFill="1" applyBorder="1"/>
    <xf numFmtId="10" fontId="0" fillId="5" borderId="0" xfId="1" applyNumberFormat="1" applyFont="1" applyFill="1" applyBorder="1" applyAlignment="1" applyProtection="1"/>
    <xf numFmtId="10" fontId="0" fillId="7" borderId="9" xfId="1" applyNumberFormat="1" applyFont="1" applyFill="1" applyBorder="1" applyAlignment="1" applyProtection="1"/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0" fillId="7" borderId="8" xfId="0" applyFont="1" applyFill="1" applyBorder="1"/>
    <xf numFmtId="0" fontId="0" fillId="5" borderId="10" xfId="0" applyFill="1" applyBorder="1"/>
    <xf numFmtId="0" fontId="0" fillId="5" borderId="12" xfId="0" applyFill="1" applyBorder="1"/>
    <xf numFmtId="0" fontId="0" fillId="6" borderId="10" xfId="0" applyFill="1" applyBorder="1"/>
    <xf numFmtId="0" fontId="0" fillId="6" borderId="11" xfId="0" applyFill="1" applyBorder="1"/>
    <xf numFmtId="10" fontId="0" fillId="5" borderId="12" xfId="1" applyNumberFormat="1" applyFont="1" applyFill="1" applyBorder="1" applyAlignment="1" applyProtection="1"/>
    <xf numFmtId="0" fontId="0" fillId="7" borderId="10" xfId="0" applyFill="1" applyBorder="1"/>
    <xf numFmtId="10" fontId="0" fillId="7" borderId="11" xfId="1" applyNumberFormat="1" applyFont="1" applyFill="1" applyBorder="1" applyAlignment="1" applyProtection="1"/>
    <xf numFmtId="0" fontId="0" fillId="5" borderId="10" xfId="0" applyFill="1" applyBorder="1" applyAlignment="1">
      <alignment horizontal="center"/>
    </xf>
    <xf numFmtId="0" fontId="0" fillId="6" borderId="10" xfId="0" applyFill="1" applyBorder="1" applyAlignment="1">
      <alignment horizontal="center" vertical="center"/>
    </xf>
    <xf numFmtId="0" fontId="0" fillId="8" borderId="0" xfId="0" applyFill="1"/>
    <xf numFmtId="0" fontId="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4"/>
  <sheetViews>
    <sheetView tabSelected="1" topLeftCell="E1" zoomScale="80" zoomScaleNormal="80" workbookViewId="0">
      <selection activeCell="S7" sqref="S7"/>
    </sheetView>
  </sheetViews>
  <sheetFormatPr defaultColWidth="8.7265625" defaultRowHeight="14.5" x14ac:dyDescent="0.35"/>
  <cols>
    <col min="10" max="10" width="11" customWidth="1"/>
    <col min="11" max="11" width="10.08984375" customWidth="1"/>
    <col min="12" max="12" width="10.26953125" customWidth="1"/>
  </cols>
  <sheetData>
    <row r="1" spans="2:27" x14ac:dyDescent="0.35">
      <c r="I1" s="10" t="s">
        <v>0</v>
      </c>
    </row>
    <row r="2" spans="2:27" x14ac:dyDescent="0.35">
      <c r="I2" s="10" t="s">
        <v>1</v>
      </c>
    </row>
    <row r="3" spans="2:27" x14ac:dyDescent="0.35">
      <c r="B3" s="9" t="s">
        <v>2</v>
      </c>
      <c r="C3" s="9"/>
      <c r="D3" s="11"/>
      <c r="E3" s="9" t="s">
        <v>3</v>
      </c>
      <c r="F3" s="9"/>
    </row>
    <row r="4" spans="2:27" x14ac:dyDescent="0.35">
      <c r="B4" s="11"/>
      <c r="C4" s="11"/>
      <c r="D4" s="11"/>
      <c r="E4" s="11"/>
      <c r="F4" s="11"/>
      <c r="J4" s="8" t="s">
        <v>4</v>
      </c>
      <c r="K4" s="8"/>
      <c r="L4" s="8" t="s">
        <v>5</v>
      </c>
      <c r="M4" s="8"/>
      <c r="Q4" s="7" t="s">
        <v>4</v>
      </c>
      <c r="R4" s="7"/>
      <c r="S4" s="7" t="s">
        <v>5</v>
      </c>
      <c r="T4" s="7"/>
      <c r="X4" s="8" t="s">
        <v>4</v>
      </c>
      <c r="Y4" s="8"/>
      <c r="Z4" s="8" t="s">
        <v>5</v>
      </c>
      <c r="AA4" s="8"/>
    </row>
    <row r="5" spans="2:27" x14ac:dyDescent="0.35">
      <c r="B5" s="12" t="s">
        <v>4</v>
      </c>
      <c r="C5" s="12" t="s">
        <v>5</v>
      </c>
      <c r="D5" s="11"/>
      <c r="E5" s="12" t="s">
        <v>6</v>
      </c>
      <c r="F5" s="12" t="s">
        <v>7</v>
      </c>
      <c r="I5" s="6" t="s">
        <v>6</v>
      </c>
      <c r="J5" s="13" t="s">
        <v>8</v>
      </c>
      <c r="K5" s="14">
        <v>9</v>
      </c>
      <c r="L5" s="15" t="s">
        <v>9</v>
      </c>
      <c r="M5" s="16">
        <v>8</v>
      </c>
      <c r="P5" s="5" t="s">
        <v>6</v>
      </c>
      <c r="Q5" s="13" t="s">
        <v>8</v>
      </c>
      <c r="R5" s="17">
        <f>K5/$N$20</f>
        <v>0.11688311688311688</v>
      </c>
      <c r="S5" s="15" t="s">
        <v>9</v>
      </c>
      <c r="T5" s="18">
        <f>M5/$N$20</f>
        <v>0.1038961038961039</v>
      </c>
      <c r="W5" s="6" t="s">
        <v>6</v>
      </c>
      <c r="X5" s="19"/>
      <c r="Y5" s="4">
        <f>SUM(R5:R11)</f>
        <v>0.2857142857142857</v>
      </c>
      <c r="Z5" s="20"/>
      <c r="AA5" s="3">
        <f>SUM(T5:T11)</f>
        <v>0.31168831168831168</v>
      </c>
    </row>
    <row r="6" spans="2:27" x14ac:dyDescent="0.35">
      <c r="I6" s="6"/>
      <c r="J6" s="21" t="s">
        <v>10</v>
      </c>
      <c r="K6" s="22">
        <v>5</v>
      </c>
      <c r="L6" s="23" t="s">
        <v>11</v>
      </c>
      <c r="M6" s="24">
        <v>7</v>
      </c>
      <c r="P6" s="5"/>
      <c r="Q6" s="21" t="s">
        <v>10</v>
      </c>
      <c r="R6" s="25">
        <f>K6/$N$20</f>
        <v>6.4935064935064929E-2</v>
      </c>
      <c r="S6" s="23" t="s">
        <v>11</v>
      </c>
      <c r="T6" s="26">
        <f>M6/$N$20</f>
        <v>9.0909090909090912E-2</v>
      </c>
      <c r="W6" s="6"/>
      <c r="X6" s="27"/>
      <c r="Y6" s="4"/>
      <c r="Z6" s="28"/>
      <c r="AA6" s="3"/>
    </row>
    <row r="7" spans="2:27" x14ac:dyDescent="0.35">
      <c r="I7" s="6"/>
      <c r="J7" s="21" t="s">
        <v>12</v>
      </c>
      <c r="K7" s="22">
        <v>8</v>
      </c>
      <c r="L7" s="23" t="s">
        <v>13</v>
      </c>
      <c r="M7" s="24">
        <v>9</v>
      </c>
      <c r="P7" s="5"/>
      <c r="Q7" s="21" t="s">
        <v>12</v>
      </c>
      <c r="R7" s="25">
        <f>K7/$N$20</f>
        <v>0.1038961038961039</v>
      </c>
      <c r="S7" s="23" t="s">
        <v>13</v>
      </c>
      <c r="T7" s="26">
        <f>M7/$N$20</f>
        <v>0.11688311688311688</v>
      </c>
      <c r="W7" s="6"/>
      <c r="X7" s="27"/>
      <c r="Y7" s="4"/>
      <c r="Z7" s="28"/>
      <c r="AA7" s="3"/>
    </row>
    <row r="8" spans="2:27" x14ac:dyDescent="0.35">
      <c r="I8" s="6"/>
      <c r="J8" s="21"/>
      <c r="K8" s="22"/>
      <c r="L8" s="23"/>
      <c r="M8" s="24"/>
      <c r="P8" s="5"/>
      <c r="Q8" s="21"/>
      <c r="R8" s="25"/>
      <c r="S8" s="23"/>
      <c r="T8" s="26"/>
      <c r="W8" s="6"/>
      <c r="X8" s="27" t="s">
        <v>14</v>
      </c>
      <c r="Y8" s="4"/>
      <c r="Z8" s="28" t="s">
        <v>15</v>
      </c>
      <c r="AA8" s="3"/>
    </row>
    <row r="9" spans="2:27" x14ac:dyDescent="0.35">
      <c r="I9" s="6"/>
      <c r="J9" s="21"/>
      <c r="K9" s="22"/>
      <c r="L9" s="29"/>
      <c r="M9" s="24"/>
      <c r="P9" s="5"/>
      <c r="Q9" s="21"/>
      <c r="R9" s="25"/>
      <c r="S9" s="23"/>
      <c r="T9" s="26"/>
      <c r="W9" s="6"/>
      <c r="X9" s="27"/>
      <c r="Y9" s="4"/>
      <c r="Z9" s="30"/>
      <c r="AA9" s="3"/>
    </row>
    <row r="10" spans="2:27" x14ac:dyDescent="0.35">
      <c r="I10" s="6"/>
      <c r="J10" s="21"/>
      <c r="K10" s="22"/>
      <c r="L10" s="29"/>
      <c r="M10" s="24"/>
      <c r="P10" s="5"/>
      <c r="Q10" s="21"/>
      <c r="R10" s="25"/>
      <c r="S10" s="23"/>
      <c r="T10" s="26"/>
      <c r="W10" s="6"/>
      <c r="X10" s="27"/>
      <c r="Y10" s="4"/>
      <c r="Z10" s="30"/>
      <c r="AA10" s="3"/>
    </row>
    <row r="11" spans="2:27" x14ac:dyDescent="0.35">
      <c r="I11" s="6"/>
      <c r="J11" s="31"/>
      <c r="K11" s="32"/>
      <c r="L11" s="29"/>
      <c r="M11" s="24"/>
      <c r="P11" s="5"/>
      <c r="Q11" s="21"/>
      <c r="R11" s="25"/>
      <c r="S11" s="23"/>
      <c r="T11" s="26"/>
      <c r="W11" s="6"/>
      <c r="X11" s="33"/>
      <c r="Y11" s="4"/>
      <c r="Z11" s="30"/>
      <c r="AA11" s="3"/>
    </row>
    <row r="12" spans="2:27" x14ac:dyDescent="0.35">
      <c r="I12" s="6" t="s">
        <v>7</v>
      </c>
      <c r="J12" s="34" t="s">
        <v>16</v>
      </c>
      <c r="K12" s="35">
        <v>9</v>
      </c>
      <c r="L12" s="36" t="s">
        <v>17</v>
      </c>
      <c r="M12" s="37">
        <v>9</v>
      </c>
      <c r="P12" s="5" t="s">
        <v>7</v>
      </c>
      <c r="Q12" s="34" t="s">
        <v>16</v>
      </c>
      <c r="R12" s="38">
        <f>K12/$N$20</f>
        <v>0.11688311688311688</v>
      </c>
      <c r="S12" s="36" t="s">
        <v>17</v>
      </c>
      <c r="T12" s="39">
        <f>M12/$N$20</f>
        <v>0.11688311688311688</v>
      </c>
      <c r="W12" s="6" t="s">
        <v>7</v>
      </c>
      <c r="X12" s="40"/>
      <c r="Y12" s="2">
        <f>SUM(R12:R18)</f>
        <v>0.22077922077922077</v>
      </c>
      <c r="Z12" s="41"/>
      <c r="AA12" s="1">
        <f>SUM(T12:T18)</f>
        <v>0.18181818181818182</v>
      </c>
    </row>
    <row r="13" spans="2:27" x14ac:dyDescent="0.35">
      <c r="I13" s="6"/>
      <c r="J13" s="42" t="s">
        <v>18</v>
      </c>
      <c r="K13" s="35">
        <v>3</v>
      </c>
      <c r="L13" s="43" t="s">
        <v>19</v>
      </c>
      <c r="M13" s="44">
        <v>2</v>
      </c>
      <c r="P13" s="5"/>
      <c r="Q13" s="42" t="s">
        <v>18</v>
      </c>
      <c r="R13" s="45">
        <f>K13/$N$20</f>
        <v>3.896103896103896E-2</v>
      </c>
      <c r="S13" s="43" t="s">
        <v>19</v>
      </c>
      <c r="T13" s="46">
        <f>M13/$N$20</f>
        <v>2.5974025974025976E-2</v>
      </c>
      <c r="W13" s="6"/>
      <c r="X13" s="47"/>
      <c r="Y13" s="2"/>
      <c r="Z13" s="48"/>
      <c r="AA13" s="1"/>
    </row>
    <row r="14" spans="2:27" x14ac:dyDescent="0.35">
      <c r="I14" s="6"/>
      <c r="J14" s="42" t="s">
        <v>20</v>
      </c>
      <c r="K14" s="35">
        <v>5</v>
      </c>
      <c r="L14" s="43" t="s">
        <v>21</v>
      </c>
      <c r="M14" s="44">
        <v>3</v>
      </c>
      <c r="P14" s="5"/>
      <c r="Q14" s="42" t="s">
        <v>22</v>
      </c>
      <c r="R14" s="45">
        <f>K14/$N$20</f>
        <v>6.4935064935064929E-2</v>
      </c>
      <c r="S14" s="43" t="s">
        <v>21</v>
      </c>
      <c r="T14" s="46">
        <f>M14/$N$20</f>
        <v>3.896103896103896E-2</v>
      </c>
      <c r="W14" s="6"/>
      <c r="X14" s="47"/>
      <c r="Y14" s="2"/>
      <c r="Z14" s="48"/>
      <c r="AA14" s="1"/>
    </row>
    <row r="15" spans="2:27" x14ac:dyDescent="0.35">
      <c r="I15" s="6"/>
      <c r="J15" s="42"/>
      <c r="K15" s="35"/>
      <c r="L15" s="43"/>
      <c r="M15" s="44"/>
      <c r="P15" s="5"/>
      <c r="Q15" s="42"/>
      <c r="R15" s="45"/>
      <c r="S15" s="49"/>
      <c r="T15" s="46"/>
      <c r="W15" s="6"/>
      <c r="X15" s="47" t="s">
        <v>23</v>
      </c>
      <c r="Y15" s="2"/>
      <c r="Z15" s="48" t="s">
        <v>24</v>
      </c>
      <c r="AA15" s="1"/>
    </row>
    <row r="16" spans="2:27" x14ac:dyDescent="0.35">
      <c r="I16" s="6"/>
      <c r="J16" s="42"/>
      <c r="K16" s="35"/>
      <c r="L16" s="43"/>
      <c r="M16" s="44"/>
      <c r="P16" s="5"/>
      <c r="Q16" s="42"/>
      <c r="R16" s="45"/>
      <c r="S16" s="49"/>
      <c r="T16" s="46"/>
      <c r="W16" s="6"/>
      <c r="X16" s="47"/>
      <c r="Y16" s="2"/>
      <c r="Z16" s="48"/>
      <c r="AA16" s="1"/>
    </row>
    <row r="17" spans="9:27" x14ac:dyDescent="0.35">
      <c r="I17" s="6"/>
      <c r="J17" s="42"/>
      <c r="K17" s="35"/>
      <c r="L17" s="43"/>
      <c r="M17" s="44"/>
      <c r="P17" s="5"/>
      <c r="Q17" s="42"/>
      <c r="R17" s="45"/>
      <c r="S17" s="49"/>
      <c r="T17" s="46"/>
      <c r="W17" s="6"/>
      <c r="X17" s="47"/>
      <c r="Y17" s="2"/>
      <c r="Z17" s="48"/>
      <c r="AA17" s="1"/>
    </row>
    <row r="18" spans="9:27" x14ac:dyDescent="0.35">
      <c r="I18" s="6"/>
      <c r="J18" s="50"/>
      <c r="K18" s="51"/>
      <c r="L18" s="52"/>
      <c r="M18" s="53"/>
      <c r="P18" s="5"/>
      <c r="Q18" s="50"/>
      <c r="R18" s="54"/>
      <c r="S18" s="55"/>
      <c r="T18" s="56"/>
      <c r="W18" s="6"/>
      <c r="X18" s="57"/>
      <c r="Y18" s="2"/>
      <c r="Z18" s="58"/>
      <c r="AA18" s="1"/>
    </row>
    <row r="20" spans="9:27" x14ac:dyDescent="0.35">
      <c r="I20" s="10" t="s">
        <v>25</v>
      </c>
      <c r="K20" s="10">
        <f>SUM(K5:K18)</f>
        <v>39</v>
      </c>
      <c r="M20" s="10">
        <f>SUM(M5:M18)</f>
        <v>38</v>
      </c>
      <c r="N20" s="59">
        <f>K20+M20</f>
        <v>77</v>
      </c>
    </row>
    <row r="22" spans="9:27" x14ac:dyDescent="0.35">
      <c r="I22" s="60" t="s">
        <v>26</v>
      </c>
    </row>
    <row r="23" spans="9:27" x14ac:dyDescent="0.35">
      <c r="I23" s="10" t="s">
        <v>27</v>
      </c>
    </row>
    <row r="24" spans="9:27" x14ac:dyDescent="0.35">
      <c r="I24" s="10" t="s">
        <v>28</v>
      </c>
    </row>
    <row r="25" spans="9:27" x14ac:dyDescent="0.35">
      <c r="I25" s="10" t="s">
        <v>29</v>
      </c>
    </row>
    <row r="26" spans="9:27" x14ac:dyDescent="0.35">
      <c r="I26" s="10" t="s">
        <v>30</v>
      </c>
    </row>
    <row r="27" spans="9:27" x14ac:dyDescent="0.35">
      <c r="I27" s="10" t="s">
        <v>31</v>
      </c>
    </row>
    <row r="28" spans="9:27" x14ac:dyDescent="0.35">
      <c r="I28" s="10" t="s">
        <v>32</v>
      </c>
    </row>
    <row r="29" spans="9:27" x14ac:dyDescent="0.35">
      <c r="I29" s="10" t="s">
        <v>33</v>
      </c>
    </row>
    <row r="30" spans="9:27" x14ac:dyDescent="0.35">
      <c r="I30" s="10" t="s">
        <v>34</v>
      </c>
    </row>
    <row r="31" spans="9:27" x14ac:dyDescent="0.35">
      <c r="I31" t="s">
        <v>35</v>
      </c>
    </row>
    <row r="32" spans="9:27" x14ac:dyDescent="0.35">
      <c r="I32" t="s">
        <v>36</v>
      </c>
    </row>
    <row r="33" spans="9:9" x14ac:dyDescent="0.35">
      <c r="I33" t="s">
        <v>37</v>
      </c>
    </row>
    <row r="34" spans="9:9" x14ac:dyDescent="0.35">
      <c r="I34" t="s">
        <v>38</v>
      </c>
    </row>
  </sheetData>
  <mergeCells count="18">
    <mergeCell ref="I12:I18"/>
    <mergeCell ref="P12:P18"/>
    <mergeCell ref="W12:W18"/>
    <mergeCell ref="Y12:Y18"/>
    <mergeCell ref="AA12:AA18"/>
    <mergeCell ref="S4:T4"/>
    <mergeCell ref="X4:Y4"/>
    <mergeCell ref="Z4:AA4"/>
    <mergeCell ref="I5:I11"/>
    <mergeCell ref="P5:P11"/>
    <mergeCell ref="W5:W11"/>
    <mergeCell ref="Y5:Y11"/>
    <mergeCell ref="AA5:AA11"/>
    <mergeCell ref="B3:C3"/>
    <mergeCell ref="E3:F3"/>
    <mergeCell ref="J4:K4"/>
    <mergeCell ref="L4:M4"/>
    <mergeCell ref="Q4:R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Mira</cp:lastModifiedBy>
  <cp:revision>37</cp:revision>
  <dcterms:created xsi:type="dcterms:W3CDTF">2021-04-07T18:16:16Z</dcterms:created>
  <dcterms:modified xsi:type="dcterms:W3CDTF">2025-08-14T15:49:54Z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